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AA DOKUMENTY\ZDRAŽENÍ\Příprava na další přecenění 2025\Ceníky Excel 1.3.2025\"/>
    </mc:Choice>
  </mc:AlternateContent>
  <xr:revisionPtr revIDLastSave="0" documentId="13_ncr:1_{473D8C81-2DA0-4521-8711-1EDF82AA10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2" sheetId="2" r:id="rId1"/>
    <sheet name="List3" sheetId="3" r:id="rId2"/>
  </sheets>
  <definedNames>
    <definedName name="_xlnm._FilterDatabase" localSheetId="0" hidden="1">List2!$B$12:$K$500</definedName>
    <definedName name="_xlnm.Print_Area" localSheetId="0">List2!$A$1:$K$1138</definedName>
  </definedNames>
  <calcPr calcId="191029"/>
</workbook>
</file>

<file path=xl/calcChain.xml><?xml version="1.0" encoding="utf-8"?>
<calcChain xmlns="http://schemas.openxmlformats.org/spreadsheetml/2006/main">
  <c r="J59" i="2" l="1"/>
  <c r="K13" i="2"/>
  <c r="K14" i="2"/>
  <c r="K15" i="2"/>
  <c r="K16" i="2"/>
  <c r="J16" i="2" s="1"/>
  <c r="K17" i="2"/>
  <c r="K18" i="2"/>
  <c r="K22" i="2"/>
  <c r="K23" i="2"/>
  <c r="J23" i="2" s="1"/>
  <c r="K24" i="2"/>
  <c r="K25" i="2"/>
  <c r="K26" i="2"/>
  <c r="K27" i="2"/>
  <c r="J27" i="2" s="1"/>
  <c r="K28" i="2"/>
  <c r="K29" i="2"/>
  <c r="K30" i="2"/>
  <c r="J30" i="2" s="1"/>
  <c r="K44" i="2"/>
  <c r="K45" i="2"/>
  <c r="J45" i="2" s="1"/>
  <c r="K46" i="2"/>
  <c r="K47" i="2"/>
  <c r="K48" i="2"/>
  <c r="K49" i="2"/>
  <c r="K50" i="2"/>
  <c r="J50" i="2" s="1"/>
  <c r="K51" i="2"/>
  <c r="K52" i="2"/>
  <c r="K53" i="2"/>
  <c r="K54" i="2"/>
  <c r="J54" i="2" s="1"/>
  <c r="K55" i="2"/>
  <c r="K56" i="2"/>
  <c r="K57" i="2"/>
  <c r="K58" i="2"/>
  <c r="J58" i="2" s="1"/>
  <c r="K60" i="2"/>
  <c r="J61" i="2"/>
  <c r="K63" i="2"/>
  <c r="J63" i="2" s="1"/>
  <c r="K64" i="2"/>
  <c r="K65" i="2"/>
  <c r="K66" i="2"/>
  <c r="K67" i="2"/>
  <c r="J67" i="2" s="1"/>
  <c r="K68" i="2"/>
  <c r="K69" i="2"/>
  <c r="K70" i="2"/>
  <c r="K71" i="2"/>
  <c r="J71" i="2" s="1"/>
  <c r="K72" i="2"/>
  <c r="K73" i="2"/>
  <c r="K74" i="2"/>
  <c r="K75" i="2"/>
  <c r="J75" i="2" s="1"/>
  <c r="K76" i="2"/>
  <c r="K77" i="2"/>
  <c r="K78" i="2"/>
  <c r="K79" i="2"/>
  <c r="J79" i="2" s="1"/>
  <c r="K80" i="2"/>
  <c r="K81" i="2"/>
  <c r="K82" i="2"/>
  <c r="K83" i="2"/>
  <c r="J83" i="2" s="1"/>
  <c r="K84" i="2"/>
  <c r="K85" i="2"/>
  <c r="K86" i="2"/>
  <c r="K87" i="2"/>
  <c r="J87" i="2" s="1"/>
  <c r="K88" i="2"/>
  <c r="K89" i="2"/>
  <c r="K90" i="2"/>
  <c r="K91" i="2"/>
  <c r="J91" i="2" s="1"/>
  <c r="K92" i="2"/>
  <c r="K93" i="2"/>
  <c r="K94" i="2"/>
  <c r="K95" i="2"/>
  <c r="J95" i="2" s="1"/>
  <c r="K96" i="2"/>
  <c r="K97" i="2"/>
  <c r="K98" i="2"/>
  <c r="K99" i="2"/>
  <c r="J99" i="2" s="1"/>
  <c r="K100" i="2"/>
  <c r="K101" i="2"/>
  <c r="K102" i="2"/>
  <c r="K103" i="2"/>
  <c r="J103" i="2" s="1"/>
  <c r="K104" i="2"/>
  <c r="K105" i="2"/>
  <c r="K106" i="2"/>
  <c r="K107" i="2"/>
  <c r="J107" i="2" s="1"/>
  <c r="K108" i="2"/>
  <c r="K109" i="2"/>
  <c r="K110" i="2"/>
  <c r="K111" i="2"/>
  <c r="J111" i="2" s="1"/>
  <c r="K112" i="2"/>
  <c r="K113" i="2"/>
  <c r="K114" i="2"/>
  <c r="K115" i="2"/>
  <c r="J115" i="2" s="1"/>
  <c r="K116" i="2"/>
  <c r="K117" i="2"/>
  <c r="K118" i="2"/>
  <c r="K119" i="2"/>
  <c r="J119" i="2" s="1"/>
  <c r="K120" i="2"/>
  <c r="K121" i="2"/>
  <c r="K122" i="2"/>
  <c r="K123" i="2"/>
  <c r="J123" i="2" s="1"/>
  <c r="K124" i="2"/>
  <c r="K125" i="2"/>
  <c r="K126" i="2"/>
  <c r="K127" i="2"/>
  <c r="J127" i="2" s="1"/>
  <c r="K128" i="2"/>
  <c r="K129" i="2"/>
  <c r="K130" i="2"/>
  <c r="K131" i="2"/>
  <c r="J131" i="2" s="1"/>
  <c r="K132" i="2"/>
  <c r="K133" i="2"/>
  <c r="K134" i="2"/>
  <c r="K135" i="2"/>
  <c r="J135" i="2" s="1"/>
  <c r="K136" i="2"/>
  <c r="K137" i="2"/>
  <c r="K138" i="2"/>
  <c r="K139" i="2"/>
  <c r="J139" i="2" s="1"/>
  <c r="K140" i="2"/>
  <c r="K141" i="2"/>
  <c r="K142" i="2"/>
  <c r="K143" i="2"/>
  <c r="J143" i="2" s="1"/>
  <c r="K144" i="2"/>
  <c r="K145" i="2"/>
  <c r="K146" i="2"/>
  <c r="K147" i="2"/>
  <c r="J147" i="2" s="1"/>
  <c r="K148" i="2"/>
  <c r="K149" i="2"/>
  <c r="K150" i="2"/>
  <c r="K151" i="2"/>
  <c r="J151" i="2" s="1"/>
  <c r="K152" i="2"/>
  <c r="K153" i="2"/>
  <c r="K154" i="2"/>
  <c r="K155" i="2"/>
  <c r="J155" i="2" s="1"/>
  <c r="K156" i="2"/>
  <c r="K157" i="2"/>
  <c r="K158" i="2"/>
  <c r="K159" i="2"/>
  <c r="J159" i="2" s="1"/>
  <c r="K160" i="2"/>
  <c r="K161" i="2"/>
  <c r="K162" i="2"/>
  <c r="K163" i="2"/>
  <c r="J163" i="2" s="1"/>
  <c r="K164" i="2"/>
  <c r="K165" i="2"/>
  <c r="K166" i="2"/>
  <c r="K167" i="2"/>
  <c r="J167" i="2" s="1"/>
  <c r="K168" i="2"/>
  <c r="K169" i="2"/>
  <c r="K170" i="2"/>
  <c r="K171" i="2"/>
  <c r="J171" i="2" s="1"/>
  <c r="K172" i="2"/>
  <c r="K173" i="2"/>
  <c r="K174" i="2"/>
  <c r="K175" i="2"/>
  <c r="J175" i="2" s="1"/>
  <c r="K176" i="2"/>
  <c r="K177" i="2"/>
  <c r="K178" i="2"/>
  <c r="K179" i="2"/>
  <c r="K180" i="2"/>
  <c r="J180" i="2" s="1"/>
  <c r="K181" i="2"/>
  <c r="K182" i="2"/>
  <c r="K183" i="2"/>
  <c r="K184" i="2"/>
  <c r="J184" i="2" s="1"/>
  <c r="K185" i="2"/>
  <c r="K186" i="2"/>
  <c r="K187" i="2"/>
  <c r="K188" i="2"/>
  <c r="J188" i="2" s="1"/>
  <c r="K190" i="2"/>
  <c r="K191" i="2"/>
  <c r="K192" i="2"/>
  <c r="J192" i="2" s="1"/>
  <c r="K193" i="2"/>
  <c r="K194" i="2"/>
  <c r="K195" i="2"/>
  <c r="K196" i="2"/>
  <c r="J196" i="2" s="1"/>
  <c r="K197" i="2"/>
  <c r="K198" i="2"/>
  <c r="K199" i="2"/>
  <c r="K200" i="2"/>
  <c r="J200" i="2" s="1"/>
  <c r="K201" i="2"/>
  <c r="K202" i="2"/>
  <c r="K203" i="2"/>
  <c r="K204" i="2"/>
  <c r="J204" i="2" s="1"/>
  <c r="K205" i="2"/>
  <c r="K206" i="2"/>
  <c r="K207" i="2"/>
  <c r="K208" i="2"/>
  <c r="J208" i="2" s="1"/>
  <c r="K209" i="2"/>
  <c r="K210" i="2"/>
  <c r="K211" i="2"/>
  <c r="K212" i="2"/>
  <c r="J212" i="2" s="1"/>
  <c r="K213" i="2"/>
  <c r="K214" i="2"/>
  <c r="K215" i="2"/>
  <c r="K216" i="2"/>
  <c r="J216" i="2" s="1"/>
  <c r="K217" i="2"/>
  <c r="K218" i="2"/>
  <c r="K219" i="2"/>
  <c r="K220" i="2"/>
  <c r="J220" i="2" s="1"/>
  <c r="K221" i="2"/>
  <c r="K222" i="2"/>
  <c r="K223" i="2"/>
  <c r="K224" i="2"/>
  <c r="J224" i="2" s="1"/>
  <c r="K225" i="2"/>
  <c r="K226" i="2"/>
  <c r="K227" i="2"/>
  <c r="K228" i="2"/>
  <c r="J228" i="2" s="1"/>
  <c r="K229" i="2"/>
  <c r="K230" i="2"/>
  <c r="K231" i="2"/>
  <c r="K232" i="2"/>
  <c r="J232" i="2" s="1"/>
  <c r="K233" i="2"/>
  <c r="K234" i="2"/>
  <c r="K235" i="2"/>
  <c r="K236" i="2"/>
  <c r="J236" i="2" s="1"/>
  <c r="K237" i="2"/>
  <c r="K238" i="2"/>
  <c r="K239" i="2"/>
  <c r="K240" i="2"/>
  <c r="J240" i="2" s="1"/>
  <c r="K241" i="2"/>
  <c r="K242" i="2"/>
  <c r="K243" i="2"/>
  <c r="K244" i="2"/>
  <c r="J244" i="2" s="1"/>
  <c r="K245" i="2"/>
  <c r="K246" i="2"/>
  <c r="K247" i="2"/>
  <c r="K248" i="2"/>
  <c r="J248" i="2" s="1"/>
  <c r="K249" i="2"/>
  <c r="K250" i="2"/>
  <c r="K251" i="2"/>
  <c r="K252" i="2"/>
  <c r="J252" i="2" s="1"/>
  <c r="K253" i="2"/>
  <c r="K254" i="2"/>
  <c r="K255" i="2"/>
  <c r="K256" i="2"/>
  <c r="J256" i="2" s="1"/>
  <c r="K257" i="2"/>
  <c r="K258" i="2"/>
  <c r="K259" i="2"/>
  <c r="K260" i="2"/>
  <c r="J260" i="2" s="1"/>
  <c r="K261" i="2"/>
  <c r="K262" i="2"/>
  <c r="K263" i="2"/>
  <c r="K264" i="2"/>
  <c r="J264" i="2" s="1"/>
  <c r="K265" i="2"/>
  <c r="K266" i="2"/>
  <c r="K267" i="2"/>
  <c r="K268" i="2"/>
  <c r="K269" i="2"/>
  <c r="K270" i="2"/>
  <c r="K271" i="2"/>
  <c r="J271" i="2" s="1"/>
  <c r="K272" i="2"/>
  <c r="K273" i="2"/>
  <c r="K274" i="2"/>
  <c r="K275" i="2"/>
  <c r="J275" i="2" s="1"/>
  <c r="K276" i="2"/>
  <c r="K277" i="2"/>
  <c r="K278" i="2"/>
  <c r="K279" i="2"/>
  <c r="J279" i="2" s="1"/>
  <c r="K280" i="2"/>
  <c r="K281" i="2"/>
  <c r="K282" i="2"/>
  <c r="K283" i="2"/>
  <c r="J283" i="2" s="1"/>
  <c r="K284" i="2"/>
  <c r="K285" i="2"/>
  <c r="K286" i="2"/>
  <c r="K287" i="2"/>
  <c r="J287" i="2" s="1"/>
  <c r="K288" i="2"/>
  <c r="K289" i="2"/>
  <c r="K290" i="2"/>
  <c r="K291" i="2"/>
  <c r="J291" i="2" s="1"/>
  <c r="K292" i="2"/>
  <c r="K293" i="2"/>
  <c r="K294" i="2"/>
  <c r="K295" i="2"/>
  <c r="J295" i="2" s="1"/>
  <c r="K296" i="2"/>
  <c r="K297" i="2"/>
  <c r="K298" i="2"/>
  <c r="K299" i="2"/>
  <c r="J299" i="2" s="1"/>
  <c r="K300" i="2"/>
  <c r="K301" i="2"/>
  <c r="K302" i="2"/>
  <c r="K303" i="2"/>
  <c r="J303" i="2" s="1"/>
  <c r="K304" i="2"/>
  <c r="K305" i="2"/>
  <c r="K306" i="2"/>
  <c r="K307" i="2"/>
  <c r="J307" i="2" s="1"/>
  <c r="K308" i="2"/>
  <c r="K309" i="2"/>
  <c r="K310" i="2"/>
  <c r="K311" i="2"/>
  <c r="J311" i="2" s="1"/>
  <c r="K312" i="2"/>
  <c r="K313" i="2"/>
  <c r="K314" i="2"/>
  <c r="K315" i="2"/>
  <c r="J315" i="2" s="1"/>
  <c r="K316" i="2"/>
  <c r="K317" i="2"/>
  <c r="K318" i="2"/>
  <c r="K319" i="2"/>
  <c r="J319" i="2" s="1"/>
  <c r="K320" i="2"/>
  <c r="K321" i="2"/>
  <c r="K322" i="2"/>
  <c r="K323" i="2"/>
  <c r="J323" i="2" s="1"/>
  <c r="K324" i="2"/>
  <c r="K325" i="2"/>
  <c r="K326" i="2"/>
  <c r="K327" i="2"/>
  <c r="J327" i="2" s="1"/>
  <c r="K328" i="2"/>
  <c r="K329" i="2"/>
  <c r="K330" i="2"/>
  <c r="K331" i="2"/>
  <c r="J331" i="2" s="1"/>
  <c r="K332" i="2"/>
  <c r="K333" i="2"/>
  <c r="K334" i="2"/>
  <c r="K335" i="2"/>
  <c r="J335" i="2" s="1"/>
  <c r="K336" i="2"/>
  <c r="K337" i="2"/>
  <c r="K338" i="2"/>
  <c r="K339" i="2"/>
  <c r="J339" i="2" s="1"/>
  <c r="K340" i="2"/>
  <c r="K341" i="2"/>
  <c r="K342" i="2"/>
  <c r="K343" i="2"/>
  <c r="J343" i="2" s="1"/>
  <c r="K344" i="2"/>
  <c r="K345" i="2"/>
  <c r="K346" i="2"/>
  <c r="K347" i="2"/>
  <c r="J347" i="2" s="1"/>
  <c r="K348" i="2"/>
  <c r="K349" i="2"/>
  <c r="K350" i="2"/>
  <c r="K351" i="2"/>
  <c r="J351" i="2" s="1"/>
  <c r="K352" i="2"/>
  <c r="K353" i="2"/>
  <c r="K354" i="2"/>
  <c r="K355" i="2"/>
  <c r="J355" i="2" s="1"/>
  <c r="K356" i="2"/>
  <c r="K357" i="2"/>
  <c r="J357" i="2" s="1"/>
  <c r="K358" i="2"/>
  <c r="K359" i="2"/>
  <c r="J359" i="2" s="1"/>
  <c r="K360" i="2"/>
  <c r="K361" i="2"/>
  <c r="J361" i="2" s="1"/>
  <c r="K362" i="2"/>
  <c r="J362" i="2" s="1"/>
  <c r="K363" i="2"/>
  <c r="J363" i="2" s="1"/>
  <c r="K364" i="2"/>
  <c r="J364" i="2" s="1"/>
  <c r="K365" i="2"/>
  <c r="J365" i="2" s="1"/>
  <c r="K366" i="2"/>
  <c r="J366" i="2" s="1"/>
  <c r="K367" i="2"/>
  <c r="J367" i="2" s="1"/>
  <c r="K368" i="2"/>
  <c r="J368" i="2" s="1"/>
  <c r="K369" i="2"/>
  <c r="J369" i="2" s="1"/>
  <c r="K370" i="2"/>
  <c r="J370" i="2" s="1"/>
  <c r="K371" i="2"/>
  <c r="J371" i="2" s="1"/>
  <c r="K372" i="2"/>
  <c r="J372" i="2" s="1"/>
  <c r="K373" i="2"/>
  <c r="J373" i="2" s="1"/>
  <c r="K374" i="2"/>
  <c r="J374" i="2" s="1"/>
  <c r="K375" i="2"/>
  <c r="J375" i="2" s="1"/>
  <c r="K376" i="2"/>
  <c r="J376" i="2" s="1"/>
  <c r="K377" i="2"/>
  <c r="J377" i="2" s="1"/>
  <c r="K378" i="2"/>
  <c r="J378" i="2" s="1"/>
  <c r="K379" i="2"/>
  <c r="J379" i="2" s="1"/>
  <c r="K380" i="2"/>
  <c r="J380" i="2" s="1"/>
  <c r="K381" i="2"/>
  <c r="J381" i="2" s="1"/>
  <c r="K382" i="2"/>
  <c r="J382" i="2" s="1"/>
  <c r="K383" i="2"/>
  <c r="J383" i="2" s="1"/>
  <c r="K384" i="2"/>
  <c r="J384" i="2" s="1"/>
  <c r="K385" i="2"/>
  <c r="J385" i="2" s="1"/>
  <c r="K386" i="2"/>
  <c r="J386" i="2" s="1"/>
  <c r="K387" i="2"/>
  <c r="J387" i="2" s="1"/>
  <c r="K388" i="2"/>
  <c r="J388" i="2" s="1"/>
  <c r="K389" i="2"/>
  <c r="J389" i="2" s="1"/>
  <c r="K390" i="2"/>
  <c r="J390" i="2" s="1"/>
  <c r="K391" i="2"/>
  <c r="J391" i="2" s="1"/>
  <c r="K392" i="2"/>
  <c r="J392" i="2" s="1"/>
  <c r="K393" i="2"/>
  <c r="J393" i="2" s="1"/>
  <c r="K394" i="2"/>
  <c r="J394" i="2" s="1"/>
  <c r="K395" i="2"/>
  <c r="J395" i="2" s="1"/>
  <c r="K396" i="2"/>
  <c r="J396" i="2" s="1"/>
  <c r="K397" i="2"/>
  <c r="J397" i="2" s="1"/>
  <c r="K398" i="2"/>
  <c r="J398" i="2" s="1"/>
  <c r="K399" i="2"/>
  <c r="J399" i="2" s="1"/>
  <c r="K400" i="2"/>
  <c r="J400" i="2" s="1"/>
  <c r="K401" i="2"/>
  <c r="J401" i="2" s="1"/>
  <c r="K402" i="2"/>
  <c r="J402" i="2" s="1"/>
  <c r="K403" i="2"/>
  <c r="J403" i="2" s="1"/>
  <c r="K404" i="2"/>
  <c r="J404" i="2" s="1"/>
  <c r="K405" i="2"/>
  <c r="J405" i="2" s="1"/>
  <c r="K406" i="2"/>
  <c r="J406" i="2" s="1"/>
  <c r="K407" i="2"/>
  <c r="J407" i="2" s="1"/>
  <c r="K408" i="2"/>
  <c r="J408" i="2" s="1"/>
  <c r="K409" i="2"/>
  <c r="J409" i="2" s="1"/>
  <c r="K410" i="2"/>
  <c r="J410" i="2" s="1"/>
  <c r="K411" i="2"/>
  <c r="J411" i="2" s="1"/>
  <c r="K412" i="2"/>
  <c r="J412" i="2" s="1"/>
  <c r="K413" i="2"/>
  <c r="J413" i="2" s="1"/>
  <c r="K414" i="2"/>
  <c r="J414" i="2" s="1"/>
  <c r="K415" i="2"/>
  <c r="J415" i="2" s="1"/>
  <c r="K416" i="2"/>
  <c r="J416" i="2" s="1"/>
  <c r="K417" i="2"/>
  <c r="J417" i="2" s="1"/>
  <c r="K418" i="2"/>
  <c r="J418" i="2" s="1"/>
  <c r="K419" i="2"/>
  <c r="J419" i="2" s="1"/>
  <c r="K420" i="2"/>
  <c r="J420" i="2" s="1"/>
  <c r="K421" i="2"/>
  <c r="J421" i="2" s="1"/>
  <c r="K422" i="2"/>
  <c r="J422" i="2" s="1"/>
  <c r="K423" i="2"/>
  <c r="J423" i="2" s="1"/>
  <c r="K424" i="2"/>
  <c r="J424" i="2" s="1"/>
  <c r="K425" i="2"/>
  <c r="J425" i="2" s="1"/>
  <c r="K426" i="2"/>
  <c r="J426" i="2" s="1"/>
  <c r="K427" i="2"/>
  <c r="J427" i="2" s="1"/>
  <c r="K428" i="2"/>
  <c r="J428" i="2" s="1"/>
  <c r="K429" i="2"/>
  <c r="J429" i="2" s="1"/>
  <c r="K430" i="2"/>
  <c r="J430" i="2" s="1"/>
  <c r="K431" i="2"/>
  <c r="J431" i="2" s="1"/>
  <c r="K432" i="2"/>
  <c r="J432" i="2" s="1"/>
  <c r="K433" i="2"/>
  <c r="J433" i="2" s="1"/>
  <c r="K434" i="2"/>
  <c r="J434" i="2" s="1"/>
  <c r="K435" i="2"/>
  <c r="J435" i="2" s="1"/>
  <c r="K436" i="2"/>
  <c r="J436" i="2" s="1"/>
  <c r="K437" i="2"/>
  <c r="J437" i="2" s="1"/>
  <c r="K438" i="2"/>
  <c r="J438" i="2" s="1"/>
  <c r="K439" i="2"/>
  <c r="J439" i="2" s="1"/>
  <c r="K440" i="2"/>
  <c r="J440" i="2" s="1"/>
  <c r="K441" i="2"/>
  <c r="J441" i="2" s="1"/>
  <c r="K442" i="2"/>
  <c r="J442" i="2" s="1"/>
  <c r="K443" i="2"/>
  <c r="J443" i="2" s="1"/>
  <c r="K444" i="2"/>
  <c r="J444" i="2" s="1"/>
  <c r="K445" i="2"/>
  <c r="J445" i="2" s="1"/>
  <c r="K446" i="2"/>
  <c r="J446" i="2" s="1"/>
  <c r="K447" i="2"/>
  <c r="J447" i="2" s="1"/>
  <c r="K448" i="2"/>
  <c r="J448" i="2" s="1"/>
  <c r="K449" i="2"/>
  <c r="J449" i="2" s="1"/>
  <c r="K450" i="2"/>
  <c r="J450" i="2" s="1"/>
  <c r="K451" i="2"/>
  <c r="J451" i="2" s="1"/>
  <c r="K452" i="2"/>
  <c r="J452" i="2" s="1"/>
  <c r="K453" i="2"/>
  <c r="J453" i="2" s="1"/>
  <c r="K454" i="2"/>
  <c r="J454" i="2" s="1"/>
  <c r="K455" i="2"/>
  <c r="J455" i="2" s="1"/>
  <c r="K456" i="2"/>
  <c r="J456" i="2" s="1"/>
  <c r="K457" i="2"/>
  <c r="J457" i="2" s="1"/>
  <c r="K458" i="2"/>
  <c r="J458" i="2" s="1"/>
  <c r="K459" i="2"/>
  <c r="J459" i="2" s="1"/>
  <c r="K460" i="2"/>
  <c r="J460" i="2" s="1"/>
  <c r="K461" i="2"/>
  <c r="J461" i="2" s="1"/>
  <c r="K462" i="2"/>
  <c r="J462" i="2" s="1"/>
  <c r="K463" i="2"/>
  <c r="J463" i="2" s="1"/>
  <c r="K464" i="2"/>
  <c r="J464" i="2" s="1"/>
  <c r="K465" i="2"/>
  <c r="J465" i="2" s="1"/>
  <c r="K466" i="2"/>
  <c r="J466" i="2" s="1"/>
  <c r="K467" i="2"/>
  <c r="J467" i="2" s="1"/>
  <c r="K468" i="2"/>
  <c r="J468" i="2" s="1"/>
  <c r="K469" i="2"/>
  <c r="J469" i="2" s="1"/>
  <c r="K470" i="2"/>
  <c r="J470" i="2" s="1"/>
  <c r="K471" i="2"/>
  <c r="J471" i="2" s="1"/>
  <c r="K472" i="2"/>
  <c r="J472" i="2" s="1"/>
  <c r="K473" i="2"/>
  <c r="J473" i="2" s="1"/>
  <c r="K474" i="2"/>
  <c r="J474" i="2" s="1"/>
  <c r="K475" i="2"/>
  <c r="J475" i="2" s="1"/>
  <c r="K476" i="2"/>
  <c r="J476" i="2" s="1"/>
  <c r="K477" i="2"/>
  <c r="J477" i="2" s="1"/>
  <c r="K478" i="2"/>
  <c r="J478" i="2" s="1"/>
  <c r="K479" i="2"/>
  <c r="J479" i="2" s="1"/>
  <c r="K480" i="2"/>
  <c r="J480" i="2" s="1"/>
  <c r="K481" i="2"/>
  <c r="J481" i="2" s="1"/>
  <c r="K482" i="2"/>
  <c r="J482" i="2" s="1"/>
  <c r="K483" i="2"/>
  <c r="J483" i="2" s="1"/>
  <c r="K484" i="2"/>
  <c r="J484" i="2" s="1"/>
  <c r="K485" i="2"/>
  <c r="J485" i="2" s="1"/>
  <c r="K486" i="2"/>
  <c r="J486" i="2" s="1"/>
  <c r="K487" i="2"/>
  <c r="J487" i="2" s="1"/>
  <c r="K488" i="2"/>
  <c r="J488" i="2" s="1"/>
  <c r="K489" i="2"/>
  <c r="J489" i="2" s="1"/>
  <c r="K490" i="2"/>
  <c r="J490" i="2" s="1"/>
  <c r="K491" i="2"/>
  <c r="J491" i="2" s="1"/>
  <c r="K492" i="2"/>
  <c r="J492" i="2" s="1"/>
  <c r="K493" i="2"/>
  <c r="J493" i="2" s="1"/>
  <c r="K494" i="2"/>
  <c r="J494" i="2" s="1"/>
  <c r="K495" i="2"/>
  <c r="J495" i="2" s="1"/>
  <c r="K496" i="2"/>
  <c r="J496" i="2" s="1"/>
  <c r="K497" i="2"/>
  <c r="J497" i="2" s="1"/>
  <c r="K498" i="2"/>
  <c r="J498" i="2" s="1"/>
  <c r="K499" i="2"/>
  <c r="J499" i="2" s="1"/>
  <c r="K500" i="2"/>
  <c r="J500" i="2" s="1"/>
  <c r="J187" i="2" l="1"/>
  <c r="J179" i="2"/>
  <c r="J166" i="2"/>
  <c r="J154" i="2"/>
  <c r="J146" i="2"/>
  <c r="J138" i="2"/>
  <c r="J130" i="2"/>
  <c r="J122" i="2"/>
  <c r="J114" i="2"/>
  <c r="J106" i="2"/>
  <c r="J98" i="2"/>
  <c r="J94" i="2"/>
  <c r="J86" i="2"/>
  <c r="J78" i="2"/>
  <c r="J70" i="2"/>
  <c r="J66" i="2"/>
  <c r="J56" i="2"/>
  <c r="J49" i="2"/>
  <c r="J25" i="2"/>
  <c r="J18" i="2"/>
  <c r="J358" i="2"/>
  <c r="J354" i="2"/>
  <c r="J350" i="2"/>
  <c r="J346" i="2"/>
  <c r="J342" i="2"/>
  <c r="J338" i="2"/>
  <c r="J334" i="2"/>
  <c r="J330" i="2"/>
  <c r="J326" i="2"/>
  <c r="J322" i="2"/>
  <c r="J318" i="2"/>
  <c r="J314" i="2"/>
  <c r="J310" i="2"/>
  <c r="J306" i="2"/>
  <c r="J302" i="2"/>
  <c r="J298" i="2"/>
  <c r="J294" i="2"/>
  <c r="J290" i="2"/>
  <c r="J286" i="2"/>
  <c r="J282" i="2"/>
  <c r="J278" i="2"/>
  <c r="J274" i="2"/>
  <c r="J270" i="2"/>
  <c r="J267" i="2"/>
  <c r="J263" i="2"/>
  <c r="J259" i="2"/>
  <c r="J255" i="2"/>
  <c r="J251" i="2"/>
  <c r="J247" i="2"/>
  <c r="J243" i="2"/>
  <c r="J239" i="2"/>
  <c r="J235" i="2"/>
  <c r="J231" i="2"/>
  <c r="J227" i="2"/>
  <c r="J223" i="2"/>
  <c r="J219" i="2"/>
  <c r="J215" i="2"/>
  <c r="J211" i="2"/>
  <c r="J207" i="2"/>
  <c r="J203" i="2"/>
  <c r="J199" i="2"/>
  <c r="J195" i="2"/>
  <c r="J191" i="2"/>
  <c r="J186" i="2"/>
  <c r="J182" i="2"/>
  <c r="J178" i="2"/>
  <c r="J177" i="2"/>
  <c r="J173" i="2"/>
  <c r="J169" i="2"/>
  <c r="J165" i="2"/>
  <c r="J161" i="2"/>
  <c r="J157" i="2"/>
  <c r="J153" i="2"/>
  <c r="J149" i="2"/>
  <c r="J145" i="2"/>
  <c r="J141" i="2"/>
  <c r="J137" i="2"/>
  <c r="J133" i="2"/>
  <c r="J129" i="2"/>
  <c r="J125" i="2"/>
  <c r="J121" i="2"/>
  <c r="J117" i="2"/>
  <c r="J113" i="2"/>
  <c r="J109" i="2"/>
  <c r="J105" i="2"/>
  <c r="J101" i="2"/>
  <c r="J97" i="2"/>
  <c r="J93" i="2"/>
  <c r="J89" i="2"/>
  <c r="J85" i="2"/>
  <c r="J81" i="2"/>
  <c r="J77" i="2"/>
  <c r="J73" i="2"/>
  <c r="J69" i="2"/>
  <c r="J65" i="2"/>
  <c r="J60" i="2"/>
  <c r="J55" i="2"/>
  <c r="J51" i="2"/>
  <c r="J48" i="2"/>
  <c r="J46" i="2"/>
  <c r="J28" i="2"/>
  <c r="J17" i="2"/>
  <c r="J13" i="2"/>
  <c r="J183" i="2"/>
  <c r="J174" i="2"/>
  <c r="J170" i="2"/>
  <c r="J162" i="2"/>
  <c r="J158" i="2"/>
  <c r="J150" i="2"/>
  <c r="J142" i="2"/>
  <c r="J134" i="2"/>
  <c r="J126" i="2"/>
  <c r="J118" i="2"/>
  <c r="J110" i="2"/>
  <c r="J102" i="2"/>
  <c r="J90" i="2"/>
  <c r="J82" i="2"/>
  <c r="J74" i="2"/>
  <c r="J52" i="2"/>
  <c r="J47" i="2"/>
  <c r="J29" i="2"/>
  <c r="J14" i="2"/>
  <c r="J353" i="2"/>
  <c r="J349" i="2"/>
  <c r="J345" i="2"/>
  <c r="J341" i="2"/>
  <c r="J337" i="2"/>
  <c r="J333" i="2"/>
  <c r="J329" i="2"/>
  <c r="J325" i="2"/>
  <c r="J321" i="2"/>
  <c r="J317" i="2"/>
  <c r="J313" i="2"/>
  <c r="J309" i="2"/>
  <c r="J305" i="2"/>
  <c r="J301" i="2"/>
  <c r="J297" i="2"/>
  <c r="J293" i="2"/>
  <c r="J289" i="2"/>
  <c r="J285" i="2"/>
  <c r="J281" i="2"/>
  <c r="J277" i="2"/>
  <c r="J273" i="2"/>
  <c r="J269" i="2"/>
  <c r="J266" i="2"/>
  <c r="J262" i="2"/>
  <c r="J258" i="2"/>
  <c r="J254" i="2"/>
  <c r="J250" i="2"/>
  <c r="J246" i="2"/>
  <c r="J242" i="2"/>
  <c r="J238" i="2"/>
  <c r="J234" i="2"/>
  <c r="J230" i="2"/>
  <c r="J226" i="2"/>
  <c r="J222" i="2"/>
  <c r="J218" i="2"/>
  <c r="J214" i="2"/>
  <c r="J210" i="2"/>
  <c r="J206" i="2"/>
  <c r="J202" i="2"/>
  <c r="J198" i="2"/>
  <c r="J194" i="2"/>
  <c r="J190" i="2"/>
  <c r="J185" i="2"/>
  <c r="J181" i="2"/>
  <c r="J176" i="2"/>
  <c r="J172" i="2"/>
  <c r="J168" i="2"/>
  <c r="J164" i="2"/>
  <c r="J160" i="2"/>
  <c r="J156" i="2"/>
  <c r="J152" i="2"/>
  <c r="J148" i="2"/>
  <c r="J144" i="2"/>
  <c r="J140" i="2"/>
  <c r="J136" i="2"/>
  <c r="J132" i="2"/>
  <c r="J128" i="2"/>
  <c r="J124" i="2"/>
  <c r="J120" i="2"/>
  <c r="J116" i="2"/>
  <c r="J112" i="2"/>
  <c r="J108" i="2"/>
  <c r="J104" i="2"/>
  <c r="J100" i="2"/>
  <c r="J96" i="2"/>
  <c r="J92" i="2"/>
  <c r="J88" i="2"/>
  <c r="J84" i="2"/>
  <c r="J80" i="2"/>
  <c r="J76" i="2"/>
  <c r="J72" i="2"/>
  <c r="J68" i="2"/>
  <c r="J64" i="2"/>
  <c r="J360" i="2"/>
  <c r="J356" i="2"/>
  <c r="J352" i="2"/>
  <c r="J348" i="2"/>
  <c r="J344" i="2"/>
  <c r="J340" i="2"/>
  <c r="J336" i="2"/>
  <c r="J332" i="2"/>
  <c r="J328" i="2"/>
  <c r="J324" i="2"/>
  <c r="J320" i="2"/>
  <c r="J316" i="2"/>
  <c r="J312" i="2"/>
  <c r="J308" i="2"/>
  <c r="J304" i="2"/>
  <c r="J300" i="2"/>
  <c r="J296" i="2"/>
  <c r="J292" i="2"/>
  <c r="J288" i="2"/>
  <c r="J284" i="2"/>
  <c r="J280" i="2"/>
  <c r="J276" i="2"/>
  <c r="J272" i="2"/>
  <c r="J268" i="2"/>
  <c r="J265" i="2"/>
  <c r="J261" i="2"/>
  <c r="J257" i="2"/>
  <c r="J253" i="2"/>
  <c r="J249" i="2"/>
  <c r="J245" i="2"/>
  <c r="J241" i="2"/>
  <c r="J237" i="2"/>
  <c r="J233" i="2"/>
  <c r="J229" i="2"/>
  <c r="J225" i="2"/>
  <c r="J221" i="2"/>
  <c r="J217" i="2"/>
  <c r="J213" i="2"/>
  <c r="J209" i="2"/>
  <c r="J205" i="2"/>
  <c r="J201" i="2"/>
  <c r="J197" i="2"/>
  <c r="J193" i="2"/>
  <c r="J57" i="2"/>
  <c r="J53" i="2"/>
  <c r="J44" i="2"/>
  <c r="J26" i="2"/>
  <c r="J22" i="2"/>
  <c r="J15" i="2"/>
  <c r="J24" i="2"/>
</calcChain>
</file>

<file path=xl/sharedStrings.xml><?xml version="1.0" encoding="utf-8"?>
<sst xmlns="http://schemas.openxmlformats.org/spreadsheetml/2006/main" count="1349" uniqueCount="675">
  <si>
    <t xml:space="preserve">Lisovací T-kus vnější mosaz COMISA DN16-1/2" press fitink 95°C 10bar čelisti TH H B </t>
  </si>
  <si>
    <t xml:space="preserve">Lisovací T-kus redukovaný mosaz COMISA DN16-20-16 press fitink 95°C 10bar čelisti TH H B </t>
  </si>
  <si>
    <t xml:space="preserve">Lisovací T-kus mosaz COMISA DN16 press fitink 95°C 10bar čelisti TH H B </t>
  </si>
  <si>
    <t xml:space="preserve">Lisovací T-kus vnitřní mosaz COMISA DN16-1/2" press fitink 95°C 10bar čelisti TH H B </t>
  </si>
  <si>
    <t xml:space="preserve">Lisovací koleno mosaz COMISA DN16 press fitink 95°C 10bar čelisti TH H B </t>
  </si>
  <si>
    <t xml:space="preserve">Lisovací koleno vnější mosaz COMISA DN16-1/2" press fitink 95°C 10bar čelisti TH H B </t>
  </si>
  <si>
    <t xml:space="preserve">Lisovací koleno vnitřní mosaz COMISA DN16-1/2" press fitink 95°C 10bar čelisti TH H B </t>
  </si>
  <si>
    <t xml:space="preserve">Lisovací přechod vnitřní mosaz COMISA DN16-1/2" press fitink 95°C 10bar čelisti TH H B </t>
  </si>
  <si>
    <t xml:space="preserve">Lisovací přechod vnější mosaz COMISA DN16-1/2" press fitink 95°C 10bar čelisti TH H B </t>
  </si>
  <si>
    <t xml:space="preserve">Lisovací spojka redukovaná mosaz COMISA DN18-16 press fitink 95°C 10bar čelisti TH H B </t>
  </si>
  <si>
    <t xml:space="preserve">Lisovací spojka mosaz COMISA DN16 press fitink 95°C 10bar čelisti TH H B </t>
  </si>
  <si>
    <t xml:space="preserve">Lisovací nástěnka mosaz COMISA DN16-1/2" press fitink 95°C 10bar čelisti TH H B </t>
  </si>
  <si>
    <t xml:space="preserve">Lisovací nástěnka průchozí mosaz COMISA DN16-1/2" press fitink 95°C 10bar čelisti TH H B </t>
  </si>
  <si>
    <t>Lisovací nástěnný komplet mosaz COMISA DN16-1/2" 153mm press fitink 95°C 10bar TH</t>
  </si>
  <si>
    <t>Lisovací nástěnný komplet mosaz COMISA DN20-3/4" 153mm press fitink 95°C 10bar TH</t>
  </si>
  <si>
    <t xml:space="preserve">Lisovací přechod PM mosaz COMISA DN16-3/4" eurokonus press fitink 95°C 10bar TH H B </t>
  </si>
  <si>
    <t xml:space="preserve">Lisovací přechod PM mosaz COMISA DN16-3/4" ploché těsnění press fitink 95°C 10bar TH </t>
  </si>
  <si>
    <t>Svěrné šroubení COM-FIT mosaz ITAP trubka Cu12 eurokonus 1/2" 95°C 10bar</t>
  </si>
  <si>
    <t>Plastová příchytka pro Tacker pro trubky DN16-18 spona na potrubí navléknuty v sadě</t>
  </si>
  <si>
    <t>500ks</t>
  </si>
  <si>
    <t xml:space="preserve">Plastová příchytka pro trubky DN16-18 spona na potrubí </t>
  </si>
  <si>
    <t>100ks</t>
  </si>
  <si>
    <t>2 okruhy</t>
  </si>
  <si>
    <t>3 okruhy</t>
  </si>
  <si>
    <t>4 okruhy</t>
  </si>
  <si>
    <t>5 okruhy</t>
  </si>
  <si>
    <t>6 okruhy</t>
  </si>
  <si>
    <t>7 okruhy</t>
  </si>
  <si>
    <t>8 okruhy</t>
  </si>
  <si>
    <t>9 okruhy</t>
  </si>
  <si>
    <t>10 okruhy</t>
  </si>
  <si>
    <t>11 okruhy</t>
  </si>
  <si>
    <t>12 okruhy</t>
  </si>
  <si>
    <t xml:space="preserve">Směšovací čtyřcestný ventil MUT série S3000 VM4 DN1" PN10 mosaz Kv 12 </t>
  </si>
  <si>
    <t>Připevňovací sestava KIT  pro servopohon V70 fixace motoru k tělu ventilu</t>
  </si>
  <si>
    <t>Popis</t>
  </si>
  <si>
    <t>Balení</t>
  </si>
  <si>
    <t>3/8"</t>
  </si>
  <si>
    <t>1/2"</t>
  </si>
  <si>
    <t>3/4"</t>
  </si>
  <si>
    <t>1"</t>
  </si>
  <si>
    <t>5/4"</t>
  </si>
  <si>
    <t>6/4"</t>
  </si>
  <si>
    <t>2"</t>
  </si>
  <si>
    <t>Cena Kč 2014</t>
  </si>
  <si>
    <t>10ks</t>
  </si>
  <si>
    <t>1ks</t>
  </si>
  <si>
    <t>6% 2014</t>
  </si>
  <si>
    <t>50m</t>
  </si>
  <si>
    <t>50m2</t>
  </si>
  <si>
    <t>Systémová fólie tl. 1mm mokrý systém s výstupky SOLOFORM 20mm EPS 150 rozteč  50mm</t>
  </si>
  <si>
    <t>12ks</t>
  </si>
  <si>
    <t>Systémová deska doplňková S-FORM D 30 bez fólie suchý systém trubka DN16-18 EPS 100</t>
  </si>
  <si>
    <t>17ks</t>
  </si>
  <si>
    <t>34ks</t>
  </si>
  <si>
    <t>20ks</t>
  </si>
  <si>
    <t>200m</t>
  </si>
  <si>
    <t>100m</t>
  </si>
  <si>
    <t xml:space="preserve">Dilatační samolepící stěnový pás s nařezáním bez fólie mokrý systém tl. 8mm výška 150mm </t>
  </si>
  <si>
    <t xml:space="preserve">Dilatační samolepící stěnový pás s nařezáním s fólií mokrý systém tl. 8mm výška 150mm </t>
  </si>
  <si>
    <t>2m</t>
  </si>
  <si>
    <t>6ks</t>
  </si>
  <si>
    <t>Lepící páska syntetický kaučuk ISOPIPE TC černá tl 3mm šířka 50mm délka 10m samolepící</t>
  </si>
  <si>
    <t>Natloukací plastový hřebík průměr 8mm délka 60mm stahovací pásek</t>
  </si>
  <si>
    <t xml:space="preserve">Natloukací plastový hák jednoduchý průměr 8mm délka 60mm </t>
  </si>
  <si>
    <t xml:space="preserve">Natloukací plastový hák dvojitý průměr 8mm délka 60mm </t>
  </si>
  <si>
    <t>Ocelová pružina vnitřní pro ohýbání délka 500mm vícevrstvé potrubí DN16</t>
  </si>
  <si>
    <t>Ocelová pružina vnější pro ohýbání délka 500mm vícevrstvé potrubí DN16</t>
  </si>
  <si>
    <t xml:space="preserve">Plastová příchytka pro trubky DN26 fixační spona na potrubí </t>
  </si>
  <si>
    <t>Ocelová pružina vnitřní pro ohýbání délka 500mm vícevrstvé potrubí DN18</t>
  </si>
  <si>
    <t>Ocelová pružina vnitřní pro ohýbání délka 500mm vícevrstvé potrubí DN20</t>
  </si>
  <si>
    <t>Ocelová pružina vnitřní pro ohýbání délka 500mm vícevrstvé potrubí DN26</t>
  </si>
  <si>
    <t>Ocelová pružina vnější pro ohýbání délka 500mm vícevrstvé potrubí DN18</t>
  </si>
  <si>
    <t>Ocelová pružina vnější pro ohýbání délka 500mm vícevrstvé potrubí DN20</t>
  </si>
  <si>
    <t>Ocelová pružina vnější pro ohýbání délka 500mm vícevrstvé potrubí DN26</t>
  </si>
  <si>
    <t xml:space="preserve">Sponka pro fixaci potrubí plastová délka 50mm pro systémové desky s výstupky </t>
  </si>
  <si>
    <t xml:space="preserve">Sponka pro fixaci potrubí plastová délka 75mm pro systémové desky s výstupky </t>
  </si>
  <si>
    <t>Natloukací plastový držák průměr 8mm délka 60mm fixace systémových desek</t>
  </si>
  <si>
    <t>Natloukací plastový držák průměr 8mm délka 90mm fixace systémových desek</t>
  </si>
  <si>
    <t>Automatický odvzdušňovací ventil ITAP 363 DN 1/2" poniklovaný</t>
  </si>
  <si>
    <t>Zpětná klapka ITAP 365 DN 1/2" poniklovaná pro automatický odvzdušňovací ventil 363</t>
  </si>
  <si>
    <t>Drátový operátor P308 220V 6 kanálů ovládání termostatů a elektrických hlavic</t>
  </si>
  <si>
    <t>Drátový operátor P308 24V 6 kanálů ovládání termostatů a elektrických hlavic</t>
  </si>
  <si>
    <t xml:space="preserve">Lisovací T-kus radiátor mosaz COMISA DN16-Cu15 300mm press fitink 95°C 10bar čelisti TH </t>
  </si>
  <si>
    <t xml:space="preserve">Lisovací T-kus radiátor mosaz COMISA DN18-Cu15 300mm press fitink 95°C 10bar čelisti TH </t>
  </si>
  <si>
    <t xml:space="preserve">Lisovací T-kus radiátor mosaz COMISA DN20-Cu15 300mm press fitink 95°C 10bar čelisti TH </t>
  </si>
  <si>
    <t xml:space="preserve">Lisovací oblouk radiátor mosaz COMISA DN16-Cu15 1100mm press fitink 95°C 10bar TH </t>
  </si>
  <si>
    <t xml:space="preserve">Lisovací oblouk radiátor mosaz COMISA DN16-Cu15 300mm press fitink 95°C 10bar TH </t>
  </si>
  <si>
    <t xml:space="preserve">Lisovací oblouk radiátor mosaz COMISA DN18-Cu15 300mm press fitink 95°C 10bar TH </t>
  </si>
  <si>
    <t xml:space="preserve">Lisovací oblouk radiátor mosaz COMISA DN20-Cu15 300mm press fitink 95°C 10bar TH </t>
  </si>
  <si>
    <t xml:space="preserve">Lisovací záslepka mosaz COMISA DN16 press fitink 95°C 10bar čelisti TH H B </t>
  </si>
  <si>
    <t>Velikost rozměr závity</t>
  </si>
  <si>
    <t>16x2</t>
  </si>
  <si>
    <t>18x2</t>
  </si>
  <si>
    <t>20x2</t>
  </si>
  <si>
    <t>26x3</t>
  </si>
  <si>
    <t>32x3</t>
  </si>
  <si>
    <t xml:space="preserve">Skříň nástěnná plechová bílá SN5 šířka 615mm výška 580mm hloubka 135mm </t>
  </si>
  <si>
    <t xml:space="preserve">Skříň nástěnná plechová bílá SN6 šířka 760mm výška 580mm hloubka 135mm </t>
  </si>
  <si>
    <t xml:space="preserve">Skříň nástěnná plechová bílá SN7 šířka 845mm výška 580mm hloubka 135mm </t>
  </si>
  <si>
    <t xml:space="preserve">Skříň nástěnná plechová bílá SN8 šířka 1015mm výška 580mm hloubka 135mm </t>
  </si>
  <si>
    <t>Skříň podomítková plastová bílá SPP2 šířka 500mm výška 350mm hloubka 90mm</t>
  </si>
  <si>
    <t>1sad</t>
  </si>
  <si>
    <t>50ks</t>
  </si>
  <si>
    <t>1m</t>
  </si>
  <si>
    <t xml:space="preserve"> 12 okruhy</t>
  </si>
  <si>
    <t>DN 1"</t>
  </si>
  <si>
    <t>5ks</t>
  </si>
  <si>
    <t>Odvzdušnění odvodnění 298 DN1" BIANCHI pro rozdělovače Bianchi CR O-kroužek automatické odvzdušnění</t>
  </si>
  <si>
    <t>Průtokoměr 0-6 l/min BIANCHI náhradní horní díl ukazatel průtoku o-kroužek</t>
  </si>
  <si>
    <t>Uzavírací termostatický ventil  M30x1,5 BIANCHI náhradní horní díl pro elektrické hlavice O-kroužek</t>
  </si>
  <si>
    <t>Protikus uzavíracího termostatického ventilu BIANCHI podní díl eurokonus DN3/4" O-kroužek</t>
  </si>
  <si>
    <t>8ks</t>
  </si>
  <si>
    <t>4ks</t>
  </si>
  <si>
    <t>14ks</t>
  </si>
  <si>
    <t>DN 3/8"</t>
  </si>
  <si>
    <t>DN 1/2"</t>
  </si>
  <si>
    <t>Zátka ITAP 496 DN3/4" poniklovaná</t>
  </si>
  <si>
    <t>DN 3/4"</t>
  </si>
  <si>
    <t>26ks</t>
  </si>
  <si>
    <t>M30x1,5</t>
  </si>
  <si>
    <t xml:space="preserve">Elektrická hlavice M30x1,5 BIANCHI 350/24V bez proudu zavřeno NC dvoužilová on/off klik </t>
  </si>
  <si>
    <t xml:space="preserve">Elektrická hlavice M30x1,5 BIANCHI 350/230V bez proudu zavřeno NC dvoužilová on/off klik </t>
  </si>
  <si>
    <t xml:space="preserve">Elektrická hlavice M28x1,5 ICMA 983/220V bez proudu zavřeno NC dvoužilová on/off </t>
  </si>
  <si>
    <t>M28x1,5</t>
  </si>
  <si>
    <t xml:space="preserve">Elektrická hlavice M30x1,5 ICMA 980/220V bez proudu zavřeno NC dvoužilová on/off </t>
  </si>
  <si>
    <t xml:space="preserve">Elektrická hlavice M30x1,5 ICMA 980/24V bez proudu zavřeno NC dvoužilová on/off </t>
  </si>
  <si>
    <t xml:space="preserve">Elektrická hlavice M28x1,5 ICMA 983/220V bez proudu otevřeno NO dvoužilová on/off </t>
  </si>
  <si>
    <t xml:space="preserve">Elektrická hlavice M30x1,5 ICMA 980/220V bez proudu otevřeno NO dvoužilová on/off </t>
  </si>
  <si>
    <t xml:space="preserve">Elektrická hlavice mikročip M28x1,5 ICMA 982/24V bez proudu zavřeno NC čtyřžilová </t>
  </si>
  <si>
    <t>Elektrická hlavice mikročip M30x1,5 ICMA 979/24V bez proudu zavřeno NC čtyřžilová</t>
  </si>
  <si>
    <t xml:space="preserve">Elektrická hlavice mikročip M28x1,5 ICMA 982/220V bez proudu zavřeno NC čtyřžilová </t>
  </si>
  <si>
    <t>Elektrická hlavice mikročip M30x1,5 ICMA 979/220V bez proudu zavřeno NC čtyřžilová</t>
  </si>
  <si>
    <t>Izolace 15/6 syntetický kaučuk ISOPIPE TC -40°C až +105°C délka 2m černá  λ=0,040 W/mK při 40°C</t>
  </si>
  <si>
    <t>Izolace 18/6 syntetický kaučuk ISOPIPE TC -40°C až +105°C délka 2m černá  λ=0,040 W/mK při 40°C</t>
  </si>
  <si>
    <t>Izolace 22/6 syntetický kaučuk ISOPIPE TC -40°C až +105°C délka 2m černá  λ=0,040 W/mK při 40°C</t>
  </si>
  <si>
    <t>Izolace 28/6 syntetický kaučuk ISOPIPE TC -40°C až +105°C délka 2m černá  λ=0,040 W/mK při 40°C</t>
  </si>
  <si>
    <t>Izolace 35/6 syntetický kaučuk ISOPIPE TC -40°C až +105°C délka 2m černá  λ=0,040 W/mK při 40°C</t>
  </si>
  <si>
    <t>Izolace 12/9 syntetický kaučuk ISOPIPE TC -40°C až +105°C délka 2m černá  λ=0,040 W/mK při 40°C</t>
  </si>
  <si>
    <t>Izolace 15/9 syntetický kaučuk ISOPIPE TC -40°C až +105°C délka 2m černá  λ=0,040 W/mK při 40°C</t>
  </si>
  <si>
    <t>Izolace 18/9 syntetický kaučuk ISOPIPE TC -40°C až +105°C délka 2m černá  λ=0,040 W/mK při 40°C</t>
  </si>
  <si>
    <t>120m</t>
  </si>
  <si>
    <t>108m</t>
  </si>
  <si>
    <t>Izolace 22/9 syntetický kaučuk ISOPIPE TC -40°C až +105°C délka 2m černá  λ=0,040 W/mK při 40°C</t>
  </si>
  <si>
    <t>Izolace 28/9 syntetický kaučuk ISOPIPE TC -40°C až +105°C délka 2m černá  λ=0,040 W/mK při 40°C</t>
  </si>
  <si>
    <t>Izolace 35/9 syntetický kaučuk ISOPIPE TC -40°C až +105°C délka 2m černá  λ=0,040 W/mK při 40°C</t>
  </si>
  <si>
    <t>Izolace 42/9 syntetický kaučuk ISOPIPE TC -40°C až +105°C délka 2m černá  λ=0,040 W/mK při 40°C</t>
  </si>
  <si>
    <t>Izolace 18/13 syntetický kaučuk ISOPIPE TC -40°C až +105°C délka 2m černá  λ=0,040 W/mK při 40°C</t>
  </si>
  <si>
    <t>Izolace 22/13 syntetický kaučuk ISOPIPE TC -40°C až +105°C délka 2m černá  λ=0,040 W/mK při 40°C</t>
  </si>
  <si>
    <t>Izolace 28/13 syntetický kaučuk ISOPIPE TC -40°C až +105°C délka 2m černá  λ=0,040 W/mK při 40°C</t>
  </si>
  <si>
    <t>Izolace 35/13 syntetický kaučuk ISOPIPE TC -40°C až +105°C délka 2m černá  λ=0,040 W/mK při 40°C</t>
  </si>
  <si>
    <t>60m</t>
  </si>
  <si>
    <t>44m</t>
  </si>
  <si>
    <t>250ml</t>
  </si>
  <si>
    <t xml:space="preserve">3/4" </t>
  </si>
  <si>
    <t>30ks</t>
  </si>
  <si>
    <t>2ks</t>
  </si>
  <si>
    <t>15ks</t>
  </si>
  <si>
    <t>24ks</t>
  </si>
  <si>
    <t>1"x6/4"</t>
  </si>
  <si>
    <t xml:space="preserve">Lisovací spojka mosaz COMISA DN18 press fitink 95°C 10bar čelisti TH H B </t>
  </si>
  <si>
    <t xml:space="preserve">Lisovací spojka mosaz COMISA DN20 press fitink 95°C 10bar čelisti TH H B </t>
  </si>
  <si>
    <t xml:space="preserve">Lisovací spojka mosaz COMISA DN26 press fitink 95°C 10bar čelisti TH H B </t>
  </si>
  <si>
    <t xml:space="preserve">Lisovací spojka mosaz COMISA DN32 press fitink 95°C 10bar čelisti TH H B </t>
  </si>
  <si>
    <t xml:space="preserve">Lisovací spojka mosaz COMISA DN40 press fitink 95°C 10bar čelisti TH H B </t>
  </si>
  <si>
    <t>18-16</t>
  </si>
  <si>
    <t>20-16</t>
  </si>
  <si>
    <t>20-18</t>
  </si>
  <si>
    <t>26-18</t>
  </si>
  <si>
    <t>26-20</t>
  </si>
  <si>
    <t>32-20</t>
  </si>
  <si>
    <t>32-26</t>
  </si>
  <si>
    <t>40-32</t>
  </si>
  <si>
    <t xml:space="preserve">Lisovací spojka redukovaná mosaz COMISA DN20-16 press fitink 95°C 10bar čelisti TH H B </t>
  </si>
  <si>
    <t xml:space="preserve">Lisovací spojka redukovaná mosaz COMISA DN20-18 press fitink 95°C 10bar čelisti TH H B </t>
  </si>
  <si>
    <t xml:space="preserve">Lisovací spojka redukovaná mosaz COMISA DN26-18 press fitink 95°C 10bar čelisti TH H B </t>
  </si>
  <si>
    <t xml:space="preserve">Lisovací spojka redukovaná mosaz COMISA DN26-20 press fitink 95°C 10bar čelisti TH H B </t>
  </si>
  <si>
    <t xml:space="preserve">Lisovací spojka redukovaná mosaz COMISA DN32-20 press fitink 95°C 10bar čelisti TH H B </t>
  </si>
  <si>
    <t xml:space="preserve">Lisovací spojka redukovaná mosaz COMISA DN32-26 press fitink 95°C 10bar čelisti TH H B </t>
  </si>
  <si>
    <t xml:space="preserve">Lisovací spojka redukovaná mosaz COMISA DN40-32 press fitink 95°C 10bar čelisti TH H B </t>
  </si>
  <si>
    <t xml:space="preserve">Lisovací přechod vnější mosaz COMISA DN18-1/2" press fitink 95°C 10bar čelisti TH H B </t>
  </si>
  <si>
    <t xml:space="preserve">Lisovací přechod vnější mosaz COMISA DN20-1/2" press fitink 95°C 10bar čelisti TH H B </t>
  </si>
  <si>
    <t xml:space="preserve">Lisovací přechod vnější mosaz COMISA DN20-3/4" press fitink 95°C 10bar čelisti TH H B </t>
  </si>
  <si>
    <t xml:space="preserve">Lisovací přechod vnější mosaz COMISA DN26-3/4" press fitink 95°C 10bar čelisti TH H B </t>
  </si>
  <si>
    <t xml:space="preserve">Lisovací přechod vnější mosaz COMISA DN26-1" press fitink 95°C 10bar čelisti TH H B </t>
  </si>
  <si>
    <t xml:space="preserve">Lisovací přechod vnější mosaz COMISA DN32-1" press fitink 95°C 10bar čelisti TH H B </t>
  </si>
  <si>
    <t xml:space="preserve">Lisovací přechod vnější mosaz COMISA DN40-5/4" press fitink 95°C 10bar čelisti TH H B </t>
  </si>
  <si>
    <t xml:space="preserve">Lisovací přechod vnější mosaz COMISA DN18-3/4" press fitink 95°C 10bar čelisti TH H B </t>
  </si>
  <si>
    <t>16-1/2"</t>
  </si>
  <si>
    <t>18-1/2"</t>
  </si>
  <si>
    <t>18-3/4"</t>
  </si>
  <si>
    <t>20-1/2"</t>
  </si>
  <si>
    <t>20-3/4"</t>
  </si>
  <si>
    <t>26-3/4"</t>
  </si>
  <si>
    <t>26-1"</t>
  </si>
  <si>
    <t>32-1"</t>
  </si>
  <si>
    <t>40-5/4"</t>
  </si>
  <si>
    <t xml:space="preserve">Lisovací přechod vnitřní mosaz COMISA DN18-1/2" press fitink 95°C 10bar čelisti TH H B </t>
  </si>
  <si>
    <t xml:space="preserve">Lisovací přechod vnitřní mosaz COMISA DN18-3/4" press fitink 95°C 10bar čelisti TH H B </t>
  </si>
  <si>
    <t xml:space="preserve">Lisovací přechod vnitřní mosaz COMISA DN20-1/2" press fitink 95°C 10bar čelisti TH H B </t>
  </si>
  <si>
    <t xml:space="preserve">Lisovací přechod vnitřní mosaz COMISA DN20-3/4" press fitink 95°C 10bar čelisti TH H B </t>
  </si>
  <si>
    <t xml:space="preserve">Lisovací přechod vnitřní mosaz COMISA DN26-3/4" press fitink 95°C 10bar čelisti TH H B </t>
  </si>
  <si>
    <t xml:space="preserve">Lisovací přechod vnitřní mosaz COMISA DN26-1" press fitink 95°C 10bar čelisti TH H B </t>
  </si>
  <si>
    <t xml:space="preserve">Lisovací přechod vnitřní mosaz COMISA DN32-1" press fitink 95°C 10bar čelisti TH H B </t>
  </si>
  <si>
    <t xml:space="preserve">Lisovací přechod vnitřní mosaz COMISA DN40-5/4" press fitink 95°C 10bar čelisti TH H B </t>
  </si>
  <si>
    <t xml:space="preserve">Lisovací koleno vnitřní mosaz COMISA DN18-1/2" press fitink 95°C 10bar čelisti TH H B </t>
  </si>
  <si>
    <t xml:space="preserve">Lisovací koleno vnitřní mosaz COMISA DN20-1/2" press fitink 95°C 10bar čelisti TH H B </t>
  </si>
  <si>
    <t xml:space="preserve">Lisovací koleno vnitřní mosaz COMISA DN20-3/4" press fitink 95°C 10bar čelisti TH H B </t>
  </si>
  <si>
    <t xml:space="preserve">Lisovací koleno vnitřní mosaz COMISA DN26-3/4" press fitink 95°C 10bar čelisti TH H B </t>
  </si>
  <si>
    <t xml:space="preserve">Lisovací koleno vnitřní mosaz COMISA DN32-1" press fitink 95°C 10bar čelisti TH H B </t>
  </si>
  <si>
    <t xml:space="preserve">Lisovací koleno vnitřní mosaz COMISA DN40-5/4" press fitink 95°C 10bar čelisti TH H B </t>
  </si>
  <si>
    <t xml:space="preserve">Lisovací koleno vnější mosaz COMISA DN18-1/2" press fitink 95°C 10bar čelisti TH H B </t>
  </si>
  <si>
    <t xml:space="preserve">Lisovací koleno vnější mosaz COMISA DN20-1/2" press fitink 95°C 10bar čelisti TH H B </t>
  </si>
  <si>
    <t xml:space="preserve">Lisovací koleno vnější mosaz COMISA DN20-3/4" press fitink 95°C 10bar čelisti TH H B </t>
  </si>
  <si>
    <t xml:space="preserve">Lisovací koleno vnější mosaz COMISA DN26-3/4" press fitink 95°C 10bar čelisti TH H B </t>
  </si>
  <si>
    <t xml:space="preserve">Lisovací koleno vnější mosaz COMISA DN32-1" press fitink 95°C 10bar čelisti TH H B </t>
  </si>
  <si>
    <t xml:space="preserve">Lisovací koleno vnější mosaz COMISA DN40-5/4" press fitink 95°C 10bar čelisti TH H B </t>
  </si>
  <si>
    <t xml:space="preserve">Lisovací koleno mosaz COMISA DN18 press fitink 95°C 10bar čelisti TH H B </t>
  </si>
  <si>
    <t xml:space="preserve">Lisovací koleno mosaz COMISA DN20 press fitink 95°C 10bar čelisti TH H B </t>
  </si>
  <si>
    <t xml:space="preserve">Lisovací koleno mosaz COMISA DN26 press fitink 95°C 10bar čelisti TH H B </t>
  </si>
  <si>
    <t xml:space="preserve">Lisovací koleno mosaz COMISA DN32 press fitink 95°C 10bar čelisti TH H B </t>
  </si>
  <si>
    <t xml:space="preserve">Lisovací koleno mosaz COMISA DN40 press fitink 95°C 10bar čelisti TH H B </t>
  </si>
  <si>
    <t xml:space="preserve">Lisovací T-kus mosaz COMISA DN18 press fitink 95°C 10bar čelisti TH H B </t>
  </si>
  <si>
    <t xml:space="preserve">Lisovací T-kus mosaz COMISA DN20 press fitink 95°C 10bar čelisti TH H B </t>
  </si>
  <si>
    <t xml:space="preserve">Lisovací T-kus mosaz COMISA DN26 press fitink 95°C 10bar čelisti TH H B </t>
  </si>
  <si>
    <t xml:space="preserve">Lisovací T-kus mosaz COMISA DN32 press fitink 95°C 10bar čelisti TH H B </t>
  </si>
  <si>
    <t xml:space="preserve">Lisovací T-kus mosaz COMISA DN40 press fitink 95°C 10bar čelisti TH H B </t>
  </si>
  <si>
    <t xml:space="preserve">Lisovací T-kus redukovaný mosaz COMISA DN16-18-16 press fitink 95°C 10bar čelisti TH H B </t>
  </si>
  <si>
    <t xml:space="preserve">Lisovací T-kus redukovaný mosaz COMISA DN18-16-18 press fitink 95°C 10bar čelisti TH H B </t>
  </si>
  <si>
    <t xml:space="preserve">Lisovací T-kus redukovaný mosaz COMISA DN20-16-20 press fitink 95°C 10bar čelisti TH H B </t>
  </si>
  <si>
    <t xml:space="preserve">Lisovací T-kus redukovaný mosaz COMISA DN20-18-20 press fitink 95°C 10bar čelisti TH H B </t>
  </si>
  <si>
    <t xml:space="preserve">Lisovací T-kus redukovaný mosaz COMISA DN20-26-20 press fitink 95°C 10bar čelisti TH H B </t>
  </si>
  <si>
    <t xml:space="preserve">Lisovací T-kus redukovaný mosaz COMISA DN26-16-26 press fitink 95°C 10bar čelisti TH H B </t>
  </si>
  <si>
    <t xml:space="preserve">Lisovací T-kus redukovaný mosaz COMISA DN26-18-26 press fitink 95°C 10bar čelisti TH H B </t>
  </si>
  <si>
    <t xml:space="preserve">Lisovací T-kus redukovaný mosaz COMISA DN26-20-26 press fitink 95°C 10bar čelisti TH H B </t>
  </si>
  <si>
    <t xml:space="preserve">Lisovací T-kus redukovaný mosaz COMISA DN32-20-32 press fitink 95°C 10bar čelisti TH H B </t>
  </si>
  <si>
    <t xml:space="preserve">Lisovací T-kus redukovaný mosaz COMISA DN32-26-32 press fitink 95°C 10bar čelisti TH H B </t>
  </si>
  <si>
    <t xml:space="preserve">Lisovací T-kus redukovaný mosaz COMISA DN40-32-40 press fitink 95°C 10bar čelisti TH H B </t>
  </si>
  <si>
    <t>16-20-16</t>
  </si>
  <si>
    <t>16-18-16</t>
  </si>
  <si>
    <t>18-16-18</t>
  </si>
  <si>
    <t>20-16-20</t>
  </si>
  <si>
    <t>20-18-20</t>
  </si>
  <si>
    <t>20-26-20</t>
  </si>
  <si>
    <t>26-16-26</t>
  </si>
  <si>
    <t>26-18-26</t>
  </si>
  <si>
    <t>26-20-26</t>
  </si>
  <si>
    <t>32-20-32</t>
  </si>
  <si>
    <t>32-26-32</t>
  </si>
  <si>
    <t>40-32-40</t>
  </si>
  <si>
    <t xml:space="preserve">Lisovací T-kus redukovaný mosaz COMISA DN18-16-16 press fitink 95°C 10bar čelisti TH H B </t>
  </si>
  <si>
    <t xml:space="preserve">Lisovací T-kus redukovaný mosaz COMISA DN20-16-16 press fitink 95°C 10bar čelisti TH H B </t>
  </si>
  <si>
    <t xml:space="preserve">Lisovací T-kus redukovaný mosaz COMISA DN20-18-18 press fitink 95°C 10bar čelisti TH H B </t>
  </si>
  <si>
    <t xml:space="preserve">Lisovací T-kus redukovaný mosaz COMISA DN20-16-18 press fitink 95°C 10bar čelisti TH H B </t>
  </si>
  <si>
    <t xml:space="preserve">Lisovací T-kus redukovaný mosaz COMISA DN20-20-16 press fitink 95°C 10bar čelisti TH H B </t>
  </si>
  <si>
    <t xml:space="preserve">Lisovací T-kus redukovaný mosaz COMISA DN26-16-20 press fitink 95°C 10bar čelisti TH H B </t>
  </si>
  <si>
    <t xml:space="preserve">Lisovací T-kus redukovaný mosaz COMISA DN26-20-16 press fitink 95°C 10bar čelisti TH H B </t>
  </si>
  <si>
    <t xml:space="preserve">Lisovací T-kus redukovaný mosaz COMISA DN26-20-20 press fitink 95°C 10bar čelisti TH H B </t>
  </si>
  <si>
    <t xml:space="preserve">Lisovací T-kus redukovaný mosaz COMISA DN26-26-20 press fitink 95°C 10bar čelisti TH H B </t>
  </si>
  <si>
    <t xml:space="preserve">Lisovací T-kus redukovaný mosaz COMISA DN32-26-26 press fitink 95°C 10bar čelisti TH H B </t>
  </si>
  <si>
    <t xml:space="preserve">Lisovací T-kus redukovaný mosaz COMISA DN40-40-32 press fitink 95°C 10bar čelisti TH H B </t>
  </si>
  <si>
    <t>18-16-16</t>
  </si>
  <si>
    <t>20-16-16</t>
  </si>
  <si>
    <t>20-18-18</t>
  </si>
  <si>
    <t>20-16-18</t>
  </si>
  <si>
    <t>20-20-16</t>
  </si>
  <si>
    <t>26-16-20</t>
  </si>
  <si>
    <t>26-20-16</t>
  </si>
  <si>
    <t>26-20-20</t>
  </si>
  <si>
    <t>26-26-20</t>
  </si>
  <si>
    <t>32-26-26</t>
  </si>
  <si>
    <t>40-40-32</t>
  </si>
  <si>
    <t xml:space="preserve">Lisovací T-kus vnější mosaz COMISA DN18-1/2" press fitink 95°C 10bar čelisti TH H B </t>
  </si>
  <si>
    <t xml:space="preserve">Lisovací T-kus vnější mosaz COMISA DN20-1/2" press fitink 95°C 10bar čelisti TH H B </t>
  </si>
  <si>
    <t xml:space="preserve">Lisovací T-kus vnější mosaz COMISA DN20-3/4" press fitink 95°C 10bar čelisti TH H B </t>
  </si>
  <si>
    <t xml:space="preserve">Lisovací T-kus vnější mosaz COMISA DN26-3/4" press fitink 95°C 10bar čelisti TH H B </t>
  </si>
  <si>
    <t xml:space="preserve">Lisovací T-kus vnější mosaz COMISA DN32-1" press fitink 95°C 10bar čelisti TH H B </t>
  </si>
  <si>
    <t xml:space="preserve">Lisovací T-kus vnější mosaz COMISA DN40-5/4" press fitink 95°C 10bar čelisti TH H B </t>
  </si>
  <si>
    <t xml:space="preserve">Lisovací T-kus vnitřní mosaz COMISA DN18-1/2" press fitink 95°C 10bar čelisti TH H B </t>
  </si>
  <si>
    <t xml:space="preserve">Lisovací T-kus vnitřní mosaz COMISA DN20-1/2" press fitink 95°C 10bar čelisti TH H B </t>
  </si>
  <si>
    <t xml:space="preserve">Lisovací T-kus vnitřní mosaz COMISA DN20-3/4" press fitink 95°C 10bar čelisti TH H B </t>
  </si>
  <si>
    <t xml:space="preserve">Lisovací T-kus vnitřní mosaz COMISA DN26-3/4" press fitink 95°C 10bar čelisti TH H B </t>
  </si>
  <si>
    <t xml:space="preserve">Lisovací T-kus vnitřní mosaz COMISA DN32-1" press fitink 95°C 10bar čelisti TH H B </t>
  </si>
  <si>
    <t xml:space="preserve">Lisovací T-kus vnitřní mosaz COMISA DN40-5/4" press fitink 95°C 10bar čelisti TH H B </t>
  </si>
  <si>
    <t>16-300</t>
  </si>
  <si>
    <t>16-1100</t>
  </si>
  <si>
    <t>18-300</t>
  </si>
  <si>
    <t>20-300</t>
  </si>
  <si>
    <t xml:space="preserve">Lisovací záslepka mosaz COMISA DN18 press fitink 95°C 10bar čelisti TH H B </t>
  </si>
  <si>
    <t xml:space="preserve">Lisovací záslepka mosaz COMISA DN20 press fitink 95°C 10bar čelisti TH H B </t>
  </si>
  <si>
    <t xml:space="preserve">Lisovací záslepka mosaz COMISA DN26 press fitink 95°C 10bar čelisti TH H B </t>
  </si>
  <si>
    <t xml:space="preserve">Lisovací záslepka mosaz COMISA DN32 press fitink 95°C 10bar čelisti TH H B </t>
  </si>
  <si>
    <t xml:space="preserve">Lisovací záslepka mosaz COMISA DN40 press fitink 95°C 10bar čelisti TH H B </t>
  </si>
  <si>
    <t xml:space="preserve">Lisovací nástěnka mosaz COMISA DN18-1/2" press fitink 95°C 10bar čelisti TH H B </t>
  </si>
  <si>
    <t xml:space="preserve">Lisovací nástěnka mosaz COMISA DN20-1/2" press fitink 95°C 10bar čelisti TH H B </t>
  </si>
  <si>
    <t xml:space="preserve">Lisovací nástěnka mosaz COMISA DN20-3/4" press fitink 95°C 10bar čelisti TH H B </t>
  </si>
  <si>
    <t xml:space="preserve">Lisovací nástěnka průchozí mosaz COMISA DN20-1/2" press fitink 95°C 10bar čelisti TH H B </t>
  </si>
  <si>
    <t>Lisovací nástěnný komplet mosaz COMISA DN16-3/8" 120mm press fitink 95°C 10bar TH</t>
  </si>
  <si>
    <t>16-3/8"</t>
  </si>
  <si>
    <t xml:space="preserve">Lisovací přechod PM mosaz COMISA DN18-3/4" eurokonus press fitink 95°C 10bar TH H B </t>
  </si>
  <si>
    <t>16-3/4"</t>
  </si>
  <si>
    <t xml:space="preserve">Lisovací přechod PM mosaz COMISA DN16-1/2" ploché těsnění press fitink 95°C 10bar TH </t>
  </si>
  <si>
    <t xml:space="preserve">Lisovací přechod PM mosaz COMISA DN18-3/4" ploché těsnění press fitink 95°C 10bar TH </t>
  </si>
  <si>
    <t>H-ventil přímý uzavíratelný nikl COMISA 3/4"x3/4" eurokonus</t>
  </si>
  <si>
    <t>H-ventil rohový uzavíratelný nikl COMISA 3/4"x3/4" eurokonus</t>
  </si>
  <si>
    <t>3/4"x3/4"</t>
  </si>
  <si>
    <t>Adaptér pro H-ventil pro radiátory DN3/4"x1/2" vnitřní</t>
  </si>
  <si>
    <t>Adaptér pro H-ventil pro radiátory DN3/4"x3/4" vnější</t>
  </si>
  <si>
    <t>3/4"x1/2"</t>
  </si>
  <si>
    <t>Universální šroubovací fitink mosaz MULTI-FIT trubky DN16x2 eurokonus 1/2" 95°C 10bar</t>
  </si>
  <si>
    <t>Universální šroubovací fitink mosaz MULTI-FIT trubky DN18x2 eurokonus 1/2" 95°C 10bar</t>
  </si>
  <si>
    <t>Universální šroubovací fitink mosaz MULTI-FIT trubky DN20x2 eurokonus 1/2" 95°C 10bar</t>
  </si>
  <si>
    <t>Universální šroubovací fitink mosaz MULTI-FIT trubky DN16x2 eurokonus 3/4" 95°C 10bar</t>
  </si>
  <si>
    <t>Universální šroubovací fitink mosaz MULTI-FIT trubky DN18x2 eurokonus 3/4" 95°C 10bar</t>
  </si>
  <si>
    <t>Universální šroubovací fitink mosaz MULTI-FIT trubky DN20x2 eurokonus 3/4" 95°C 10bar</t>
  </si>
  <si>
    <t>Universální šroubovací fitink mosaz MULTI-FIT trubky DN26x3 eurokonus 1" 95°C 10bar</t>
  </si>
  <si>
    <t>Universální šroubovací fitink mosaz MULTI-FIT trubky DN32x3 eurokonus 1" 95°C 10bar</t>
  </si>
  <si>
    <t>Universální šroubovací fitink mosaz MULTI-FIT trubky DN26x3 eurokonus 3/4" 95°C 10bar</t>
  </si>
  <si>
    <t>Svěrné šroubení COM-FIT mosaz ITAP trubka Cu15 eurokonus 1/2" 95°C 10bar</t>
  </si>
  <si>
    <t>Svěrné šroubení COM-FIT mosaz ITAP trubka Cu15 eurokonus 3/4" 95°C 10bar</t>
  </si>
  <si>
    <t>Svěrné šroubení COM-FIT mosaz ITAP trubka Cu18 eurokonus 3/4" 95°C 10bar</t>
  </si>
  <si>
    <t>25ks</t>
  </si>
  <si>
    <t>16ks</t>
  </si>
  <si>
    <t>Držák rozdělovače plastový 499 do SPP1-4 s příslušenstvím sada 2ks</t>
  </si>
  <si>
    <t xml:space="preserve">Dilatační samolepící dělící pás mokrý systém 2m tl. 10mm výška 130mm </t>
  </si>
  <si>
    <t>Talířová příchytka plastová 25/5/35 pro fixaci systémové fólie IZOROL-F (80315)</t>
  </si>
  <si>
    <t xml:space="preserve">Montážní plastová lišta skládací kotvení trubek rozteč 50mm uchycení potrubí délka 200mm šířka 40mm </t>
  </si>
  <si>
    <t>Plnoprůtočný radiátorový ventil rohový BIANCHI 401 samotížná cirkulace 1/2"</t>
  </si>
  <si>
    <t>Plnoprůtočný radiátorový ventil rohový BIANCHI 401 samotížná cirkulace 1/2" O-kroužek</t>
  </si>
  <si>
    <t>Plnoprůtočný radiátorový ventil rohový BIANCHI 401 samotížná cirkulace 3/4"</t>
  </si>
  <si>
    <t>Plnoprůtočný radiátorový ventil rohový BIANCHI 401 samotížná cirkulace 3/4" O-kroužek</t>
  </si>
  <si>
    <t>Plnoprůtočný radiátorový ventil přímý BIANCHI 403 samotížná cirkulace 1/2"</t>
  </si>
  <si>
    <t>Plnoprůtočný radiátorový ventil přímý BIANCHI 403 samotížná cirkulace 1/2" O-kroužek</t>
  </si>
  <si>
    <t>Plnoprůtočný radiátorový přímý rohový BIANCHI 403 samotížná cirkulace 3/4"</t>
  </si>
  <si>
    <t>Plnoprůtočný radiátorový ventil přímý BIANCHI 403 samotížná cirkulace 3/4" O-kroužek</t>
  </si>
  <si>
    <t>Termostatický radiátorový ventil rohový BIANCHI 401T pro termohlavici 400 1/2"</t>
  </si>
  <si>
    <t>Termostatický radiátorový ventil rohový BIANCHI 401T pro termohlavici 400 1/2" O-kroužek</t>
  </si>
  <si>
    <t>Termostatický radiátorový ventil rohový BIANCHI 401T pro termohlavici 400 3/4"</t>
  </si>
  <si>
    <t>Termostatický radiátorový ventil přímý BIANCHI 403T pro termohlavici 400 1/2"</t>
  </si>
  <si>
    <t>Termostatický radiátorový ventil rohový BIANCHI 401T pro termohlavici 400 3/4" O-kroužek</t>
  </si>
  <si>
    <t>Termostatický radiátorový ventil přímý BIANCHI 403T pro termohlavici 400 1/2" O-kroužek</t>
  </si>
  <si>
    <t>Termostatický radiátorový ventil přímý BIANCHI 403T pro termohlavici 400 3/4"</t>
  </si>
  <si>
    <t>Termostatický radiátorový ventil přímý BIANCHI 403T pro termohlavici 400 3/4" O-kroužek</t>
  </si>
  <si>
    <t xml:space="preserve">Termostatický radiátorový ventil rohový BIANCHI 409T vnější závit eurokonus 1/2" </t>
  </si>
  <si>
    <t>Termostatický radiátorový ventil rohový BIANCHI 409T vnější závit eurokonus 1/2" O-kroužek</t>
  </si>
  <si>
    <t xml:space="preserve">Termostatický radiátorový ventil přímý BIANCHI 411T vnější závit eurokonus 1/2" </t>
  </si>
  <si>
    <t>Termostatický radiátorový ventil přímý BIANCHI 411T vnější závit eurokonus 1/2" O-kroužek</t>
  </si>
  <si>
    <t>Radiátorové šroubení rohové O-kroužek BIANCHI mosaz 415B DN 3/8" tesnění O-ring</t>
  </si>
  <si>
    <t>Radiátorové šroubení rohové O-kroužek BIANCHI mosaz 415B DN 1/2" tesnění O-ring</t>
  </si>
  <si>
    <t>Radiátorové šroubení rohové O-kroužek BIANCHI mosaz 415B DN 3/4" tesnění O-ring</t>
  </si>
  <si>
    <t>Radiátorové šroubení rohové O-kroužek BIANCHI mosaz 415B DN 1" tesnění O-ring</t>
  </si>
  <si>
    <t>Radiátorové šroubení rohové O-kroužek BIANCHI mosaz 415B DN 5/4" tesnění O-ring</t>
  </si>
  <si>
    <t>Radiátorové šroubení rohové O-kroužek BIANCHI mosaz 415B DN 6/4" tesnění O-ring</t>
  </si>
  <si>
    <t>Radiátorové šroubení rohové O-kroužek BIANCHI mosaz 415B DN 2" tesnění O-ring</t>
  </si>
  <si>
    <t>Radiátorové šroubení přímé O-kroužek BIANCHI mosaz 416B DN 3/8" tesnění O-ring</t>
  </si>
  <si>
    <t>Radiátorové šroubení přímé O-kroužek BIANCHI mosaz 416B DN 1/2" tesnění O-ring</t>
  </si>
  <si>
    <t>Radiátorové šroubení přímé O-kroužek BIANCHI mosaz 416B DN 3/4" tesnění O-ring</t>
  </si>
  <si>
    <t>Radiátorové šroubení přímé O-kroužek BIANCHI mosaz 416B DN 1" tesnění O-ring</t>
  </si>
  <si>
    <t>Radiátorové šroubení přímé O-kroužek BIANCHI mosaz 416B DN 5/4" tesnění O-ring</t>
  </si>
  <si>
    <t>Radiátorové šroubení přímé O-kroužek BIANCHI mosaz 416B DN 6/4" tesnění O-ring</t>
  </si>
  <si>
    <t>Radiátorové šroubení přímé O-kroužek BIANCHI mosaz 416B DN 2" tesnění O-ring</t>
  </si>
  <si>
    <t>Automatický odvzdušňovací ventil BIANCHI 419 DN 3/8" mosaz</t>
  </si>
  <si>
    <t>Automatický odvzdušňovací ventil BIANCHI 419 DN 1/2" mosaz</t>
  </si>
  <si>
    <t>Zpětná klapka BIANCHI 420 DN 3/8"x3/8" mosaz pro automatický odvzdušňovací ventil</t>
  </si>
  <si>
    <t>Zpětná klapka BIANCHI 420 DN 1/2"x1/2" mosaz pro automatický odvzdušňovací ventil</t>
  </si>
  <si>
    <t>Uzavíratelné šroubení k čerpadlu BIANCHI 821 DN1"x6/4" mosaz imbus</t>
  </si>
  <si>
    <t xml:space="preserve">Pojistný ventil mosaz vnitřní_vnitřní BIANCHI 447B 1/2" přetlak 1,8bar </t>
  </si>
  <si>
    <t xml:space="preserve">Pojistný ventil mosaz vnitřní_vnitřní BIANCHI 447B 1/2" přetlak 2,5bar </t>
  </si>
  <si>
    <t xml:space="preserve">Pojistný ventil mosaz vnitřní_vnitřní BIANCHI 447B 3/4" přetlak 1,8bar </t>
  </si>
  <si>
    <t xml:space="preserve">Pojistný ventil mosaz vnitřní_vnitřní BIANCHI 447B 3/4" přetlak 2,5bar </t>
  </si>
  <si>
    <t xml:space="preserve">Pojistný ventil mosaz vnitřní_vnitřní BIANCHI 447B 1" přetlak 1,8bar </t>
  </si>
  <si>
    <t xml:space="preserve">Pojistný ventil mosaz vnitřní_vnitřní BIANCHI 447B 1" přetlak 2,5bar </t>
  </si>
  <si>
    <t xml:space="preserve">Pojistný ventil mosaz vnitřní_vnější BIANCHI 447 1/2" přetlak 2,5bar </t>
  </si>
  <si>
    <t xml:space="preserve">Pojistný ventil mosaz vnitřní_vnější BIANCHI 447 3/4" přetlak 1,8bar </t>
  </si>
  <si>
    <t xml:space="preserve">Pojistný ventil mosaz vnitřní_vnější BIANCHI 447 3/4" přetlak 2,5bar </t>
  </si>
  <si>
    <t>Pojistný ventil mosaz vnitřní_vnitřní BIANCHI 447D 1/2" přetlak 1,8bar vývod manometr</t>
  </si>
  <si>
    <t xml:space="preserve">Pojistný ventil mosaz vnitřní_vnější BIANCHII 447 1/2" přetlak 1,8bar </t>
  </si>
  <si>
    <t>Pojistný ventil mosaz vnitřní_vnitřní BIANCHI 447D 1/2" přetlak 2,5bar vývod manometr</t>
  </si>
  <si>
    <t>Pojistný ventil mosaz vnitřní_vnější BIANCHI 447C 1/2" přetlak 1,8bar vývod manometr</t>
  </si>
  <si>
    <t>Pojistný ventil mosaz vnitřní_vnější BIANCHI 447C 1/2" přetlak 2,5bar vývod manometr</t>
  </si>
  <si>
    <t xml:space="preserve">Skříň podomítková plechová bílá SP1 šířka 355mm výška 575-665mm hloubka 110-175mm </t>
  </si>
  <si>
    <t xml:space="preserve">Skříň podomítková plechová bílá SP2 šířka 435mm výška 575-665mm hloubka 110-175mm </t>
  </si>
  <si>
    <t xml:space="preserve">Skříň podomítková plechová bílá SP3 šířka 565mm výška 575-665mm hloubka 110-175mm </t>
  </si>
  <si>
    <t xml:space="preserve">Skříň podomítková plechová bílá SP6 šířka 715mm výška 575-665mm hloubka 110-175mm </t>
  </si>
  <si>
    <t xml:space="preserve">Skříň podomítková plechová bílá SP4 šířka 795mm výška 575-665mm hloubka 110-175mm </t>
  </si>
  <si>
    <t xml:space="preserve">Skříň podomítková plechová bílá SP5 šířka 965mm výška 575-665mm hloubka 110-175mm </t>
  </si>
  <si>
    <t xml:space="preserve">Skříň nástěnná plechová bílá SN0 šířka 350mm výška 580mm hloubka 110mm </t>
  </si>
  <si>
    <t xml:space="preserve">Skříň nástěnná plechová bílá SN1 šířka 485mm výška 580mm hloubka 110mm </t>
  </si>
  <si>
    <t xml:space="preserve">Skříň nástěnná plechová bílá SN2 šířka 615mm výška 580mm hloubka 110mm </t>
  </si>
  <si>
    <t xml:space="preserve">Skříň nástěnná plechová bílá SN3 šířka 760mm výška 580mm hloubka 110mm </t>
  </si>
  <si>
    <t xml:space="preserve">Skříň nástěnná plechová bílá SN4 šířka 845mm výška 580mm hloubka 110mm </t>
  </si>
  <si>
    <t xml:space="preserve">Dvířka nástěnná plechová bílá DN1 šířka 380 výška 550mm </t>
  </si>
  <si>
    <t xml:space="preserve">Dvířka nástěnná plechová bílá DN2 šířka 480 výška 550mm </t>
  </si>
  <si>
    <t xml:space="preserve">Dvířka nástěnná plechová bílá DN3 šířka 610 výška 550mm </t>
  </si>
  <si>
    <t xml:space="preserve">Dvířka nástěnná plechová bílá DN4 šířka 760 výška 550mm </t>
  </si>
  <si>
    <t xml:space="preserve">Dvířka nástěnná plechová bílá DN5 šířka 840 výška 550mm </t>
  </si>
  <si>
    <t xml:space="preserve"> Dvířka nástěnná plechová bílá DN6 šířka 1010 výška 550mm </t>
  </si>
  <si>
    <t xml:space="preserve">Skříň podomítková plastová bílá SPP1 šířka 350mm výška 350mm hloubka 90mm </t>
  </si>
  <si>
    <t xml:space="preserve">Skříň podomítková plastová bílá SPP3 šířka 650mm výška 350mm hloubka 90mm </t>
  </si>
  <si>
    <t xml:space="preserve">Skříň podomítková plastová bílá SPP4 šířka 800mm výška 400mm hloubka 90mm </t>
  </si>
  <si>
    <t xml:space="preserve">Kulový kohout přímý se šroubením 422BA DN1" BIANCHI vnější O- kroužek / vnitřní </t>
  </si>
  <si>
    <t xml:space="preserve">Kulový kohout rohový  422R DN1" BIANCHI vnější O- kroužek / vnitřní </t>
  </si>
  <si>
    <t>Systémová reflexní fólie mokrý systém IZOROL-F tloušťka 0,13mm šířka 1,05m délka 50m</t>
  </si>
  <si>
    <t>Plastifikátor do betonu Termosint 6410 10lt. spotřeba 1 litr na 100kg cementu</t>
  </si>
  <si>
    <t>Montážní plastová lišta kotvení trubek 16-18  rozteč 50mm uchycení potrubí délka 2m</t>
  </si>
  <si>
    <t>Komplet rozdělovač DN 1"CRM -2x 3/4" BIANCHI s mícháním čerpadlo ASKOLL ES 25/60</t>
  </si>
  <si>
    <t>Komplet rozdělovač DN 1" CRM -3x 3/4" BIANCHI s mícháním čerpadlo ASKOLL ES 25/60</t>
  </si>
  <si>
    <t>Komplet rozdělovač DN 1" CRM -4x 3/4" BIANCHI s mícháním čerpadlo ASKOLL ES 25/60</t>
  </si>
  <si>
    <t>Komplet rozdělovač DN 1" CRM -5x 3/4" BIANCHI s mícháním čerpadlo ASKOLL ES 25/60</t>
  </si>
  <si>
    <t>Komplet rozdělovač DN 1" CRM -6x 3/4" BIANCHI s mícháním čerpadlo ASKOLL ES 25/60</t>
  </si>
  <si>
    <t>Komplet rozdělovač DN 1" CRM -7x 3/4" BIANCHI s mícháním čerpadlo ASKOLL ES 25/60</t>
  </si>
  <si>
    <t>Komplet rozdělovač DN 1" CRM -8x 3/4" BIANCHI s mícháním čerpadlo ASKOLL ES 25/60</t>
  </si>
  <si>
    <t>Komplet rozdělovač DN 1" CRM -9x 3/4" BIANCHI s mícháním čerpadlo ASKOLL ES 25/60</t>
  </si>
  <si>
    <t>Komplet rozdělovač DN 1" CRM -10x 3/4" BIANCHI s mícháním čerpadlo ASKOLL ES 25/60</t>
  </si>
  <si>
    <t>Komplet rozdělovač DN 1" CRM -11x 3/4" BIANCHI s mícháním čerpadlo ASKOLL ES 25/60</t>
  </si>
  <si>
    <t>Komplet rozdělovač DN 1" CRM -12x 3/4" BIANCHI s mícháním čerpadlo ASKOLL ES 25/60</t>
  </si>
  <si>
    <t>Komplet rozdělovač DN 1" CRM -2x 3/4" BIANCHI s mícháním čerpadlo ASKOLL ES 25/60 skříň SP2</t>
  </si>
  <si>
    <t>Komplet rozdělovač DN 1" CRM -3x 3/4" BIANCHI s mícháním čerpadlo ASKOLL ES 25/60 skříň SP3</t>
  </si>
  <si>
    <t>Komplet rozdělovač DN 1" CRM -4x 3/4" BIANCHI s mícháním čerpadlo ASKOLL ES 25/60 skříň SP3</t>
  </si>
  <si>
    <t>Komplet rozdělovač DN 1" CRM -5x 3/4" BIANCHI s mícháním čerpadlo ASKOLL ES 25/60 skříň SP6</t>
  </si>
  <si>
    <t>Komplet rozdělovač DN 1" CRM -6x 3/4" BIANCHI s mícháním čerpadlo ASKOLL ES 25/60 skříň SP6</t>
  </si>
  <si>
    <t>Komplet rozdělovač DN 1" CRM -7x 3/4" BIANCHI s mícháním čerpadlo ASKOLL ES 25/60 skříň SP6</t>
  </si>
  <si>
    <t>Komplet rozdělovač DN 1" CRM -8x 3/4" BIANCHI s mícháním čerpadlo ASKOLL ES 25/60 skříň SP4</t>
  </si>
  <si>
    <t>Komplet rozdělovač DN 1" CRM -9x 3/4" BIANCHI s mícháním čerpadlo ASKOLL ES 25/60 skříň SP4</t>
  </si>
  <si>
    <t>Komplet rozdělovač DN 1"CRM -10x 3/4" BIANCHI s mícháním čerpadlo ASKOLL ES 25/60 skříň SP5</t>
  </si>
  <si>
    <t>Komplet rozdělovač DN 1" CRM -11x 3/4" BIANCHI s mícháním čerpadlo ASKOLL ES 25/60 skříň SP5</t>
  </si>
  <si>
    <t>Komplet rozdělovač DN 1" CRM -12x 3/4" BIANCHI s mícháním čerpadlo ASKOLL ES 25/60 skříň SP5</t>
  </si>
  <si>
    <t>Rozdělovač nikl prostý ITAPO DN 3/4" 455 -2x 1/2" vývody eurokonus topení sanita</t>
  </si>
  <si>
    <t>Rozdělovač nikl prostý ITAPO DN 3/4" 455 -3x 1/2" vývody eurokonus topení sanita</t>
  </si>
  <si>
    <t>Rozdělovač nikl uzavírací ventil ITAPO DN 3/4" 465 -2x 1/2" vývody eurokonus topení sanita</t>
  </si>
  <si>
    <t>Rozdělovač nikl uzavírací ventil ITAPO DN 3/4" 465 -3x 1/2" vývody eurokonus topení sanita</t>
  </si>
  <si>
    <t>Trojcestný kus nikl ITAP 491 DN1/2"x3/4"x3/8"  pro rozdělovače ITAPO</t>
  </si>
  <si>
    <t>T-kus ITAP 530 3/4" vnější závity eurokonus  95°C 10bar pro MULTI-FIT a COM-FIT</t>
  </si>
  <si>
    <t>T-kus ITAP 530 1/2" vnější závity eurokonus  95°C 10bar pro MULTI-FIT a COM-FIT</t>
  </si>
  <si>
    <t>T-kus ITAP 535 1/2" vnější / vnitřní / vnější eurokonus  95°C 10bar pro MULTI-FIT a COM-FIT</t>
  </si>
  <si>
    <t>T-kus ITAP 535 3/4" vnější / vnitřní / vnější eurokonus  95°C 10bar pro MULTI-FIT a COM-FIT</t>
  </si>
  <si>
    <t>Koleno ITAP 540 1/2"x3/4" vnější závity eurokonus   95°C 10bar MULTI-FIT a COM-FIT</t>
  </si>
  <si>
    <t>Koleno ITAP 540 1/2" vnější závity eurokonus 95°C 10bar pro MULTI-FIT a COM-FIT</t>
  </si>
  <si>
    <t>Koleno ITAP 540 3/4" vnější závity eurokonus  95°C 10bar pro MULTI-FIT a COM-FIT</t>
  </si>
  <si>
    <t>Nůžky universální na vícevrstvé trubky ITAP 575  DN14-26mm jednostřižné</t>
  </si>
  <si>
    <t xml:space="preserve">Odhrotovač kovový universální ITAP 680  DN12-40 odstraňovač otřepů sražení hrany trubky </t>
  </si>
  <si>
    <t xml:space="preserve">Imbusový rohový klíč ITAP 570  velikost 10 a 14mm pro MULTI-FIT </t>
  </si>
  <si>
    <t>Nástěnka ITAP 548 3/4" vnější / vnitřní  eurokonus  95°C 10bar pro MULTI-FIT a COM-FIT</t>
  </si>
  <si>
    <t>Nástěnka ITAP 548 1/2" vnější / vnitřní eurokonus  95°C 10bar pro MULTI-FIT a COM-FIT</t>
  </si>
  <si>
    <t>Koleno ITAP 545 1/2"  vnější / vnitřní eurokonus  95°C 10bar pro MULTI-FIT a COM-FIT</t>
  </si>
  <si>
    <t>Koleno ITAP  545 1/2"x3/4" vnější / vnitřní eurokonus  95°C 10bar pro MULTI-FIT a COM-FIT</t>
  </si>
  <si>
    <t>Koleno ITAP 545 3/4" vnější / vnitřní eurokonus  95°C 10bar pro MULTI-FIT a COM-FIT</t>
  </si>
  <si>
    <t>Vsuvka ITAP 518 1/2" eurokonus  O-kroužek 95°C 10bar pro MULTI-FIT a COM-FIT</t>
  </si>
  <si>
    <t>Vsuvka ITAP 518 1/2"x3/4" eurokonus  O-kroužek 95°C 10bar MULTI-FIT a COM-FIT</t>
  </si>
  <si>
    <t>Bezdrátový pokojový termostat P402</t>
  </si>
  <si>
    <t>Bezdrátový pokojový termostat P403</t>
  </si>
  <si>
    <t>Bezdrátový přijímač P404</t>
  </si>
  <si>
    <t>Operátor + přijímač P405</t>
  </si>
  <si>
    <t>Termostatický radiátorový ventil rohový BIANCHI 401T pro termohlavici 400 3/8"</t>
  </si>
  <si>
    <t>Termostatický radiátorový ventil rohový BIANCHI 401T pro termohlavici 400 3/8" O-kroužek</t>
  </si>
  <si>
    <t>Termostatický radiátorový ventil přímý BIANCHI 403T pro termohlavici 400 3/8"</t>
  </si>
  <si>
    <t>Uzavíratelné radiátorové šroubení rohové 3/8", 408 B</t>
  </si>
  <si>
    <t>Uzavíratelné radiátorové šroubení rohové 3/8", 408 B O-kroužek</t>
  </si>
  <si>
    <t>Uzavíratelné radiátorové šroubení rohové 1/2", 408 B</t>
  </si>
  <si>
    <t>Uzavíratelné radiátorové šroubení rohové 1/2"", 408 B O-kroužek</t>
  </si>
  <si>
    <t xml:space="preserve">Uzavíratelné radiátorové šroubení přímé 3/8", 408 DB </t>
  </si>
  <si>
    <t>Uzavíratelné radiátorové šroubení přímé 3/8", 408 DB O-kroužek</t>
  </si>
  <si>
    <t>Uzavíratelné radiátorové šroubení přímé 1/2", 408 DB O-kroužek</t>
  </si>
  <si>
    <t xml:space="preserve">Uzavíratelné radiátorové šroubení přímé 1/2", 408 DB </t>
  </si>
  <si>
    <t>Uzavíratelné radiátorové šroubení rohové 1/2" 414 B</t>
  </si>
  <si>
    <t>Uzavíratelné radiátorové šroubení rohové 1/2" 414 B O-ring</t>
  </si>
  <si>
    <t>Uzavíratelné radiátorové šroubení rohové 1/2" 414 DB</t>
  </si>
  <si>
    <t>Uzavíratelné radiátorové šroubení rohové 1/2" 414 DB O-ring</t>
  </si>
  <si>
    <t>Vsuvka Itap 515 1/2" x 1/2" vnější závity eurokonus pro MULTI-FIT a COM-FIT</t>
  </si>
  <si>
    <t>Vsuvka Itap 515 1/2" x 3/4" vnější závity eurokonus pro MULTI-FIT a COM-FIT</t>
  </si>
  <si>
    <t>Vsuvka Itap 515 3/4" x 3/4" vnější závity eurokonus pro MULTI-FIT a COM-FIT</t>
  </si>
  <si>
    <t>16x1/2"</t>
  </si>
  <si>
    <t>20x3/4"</t>
  </si>
  <si>
    <t>Spojka 32 naklikávací Ixpress2 pro vícevrstvé trubky Pex AL PEX Blansol Barbi záruka 25 let</t>
  </si>
  <si>
    <t xml:space="preserve">Koleno 32 naklikávací Ixpress2 pro vícevrstvé trubky PEX AL PEX Barbi záruka 25 let </t>
  </si>
  <si>
    <t xml:space="preserve">T-kus 32 naklikávací Ixpress2 pro vícevrstvé trubky PEX AL PEX Barbi záruka 25 let </t>
  </si>
  <si>
    <t xml:space="preserve">T-kus 20-20-16 naklikávací Ixpress2 pro vícevrstvé trubky PEX AL PEX Barbi záruka 25 let </t>
  </si>
  <si>
    <t xml:space="preserve">T-kus 26-20-20 naklikávací Ixpress2 pro vícevrstvé trubky PEX AL PEX Barbi záruka 25 let </t>
  </si>
  <si>
    <t xml:space="preserve">T-kus 32-20-32 naklikávací Ixpress2 pro vícevrstvé trubky PEX AL PEX Barbi záruka 25 let </t>
  </si>
  <si>
    <t>Přechod s vnitřním závitem 16x1/2" naklikávací Ixpress2 pro vícevrstvé trubky PEX AL PEX Barbi</t>
  </si>
  <si>
    <t>Vícevrstvá trubka BARBI Pex/Al/Pex 16x2 podlahové topení rozvody sanita 95°C 10bar záruka 15 let</t>
  </si>
  <si>
    <t>Vícevrstvá trubka BARBI Pex/Al/Pex 18x2 podlahové topení rozvody sanita 95°C 10bar záruka 15 let</t>
  </si>
  <si>
    <t>Vícevrstvá trubka BARBI Pex/Al/Pex 20x2 podlahové topení rozvody sanita 95°C 10bar záruka 15 let</t>
  </si>
  <si>
    <t xml:space="preserve">Vícevrstvá trubka BARBI Pex/Al/Pex 26x3 podlahové topení rozvody sanita 95°C 10bar záruka 15 let </t>
  </si>
  <si>
    <t>Vícevrstvá trubka BARBI Pex/Al/Pex 32x3 podlahové topení rozvody sanita 95°C 10bar záruka 15 let</t>
  </si>
  <si>
    <t xml:space="preserve">Elektrická hlavice M28x1,5 ICMA 983/24V bez proudu otevřeno NC dvoužilová on/off </t>
  </si>
  <si>
    <t>Díl K062-B sestava míchací vysokoteplotní K055 rozdělovač ICMA CR DN1" ASKOLL ES 25/60</t>
  </si>
  <si>
    <t>Spojka rozdělovače 198 DN1" ICMA kluzná otočná rychlé utěsnění O-kroužek</t>
  </si>
  <si>
    <t xml:space="preserve">Držák rozdělovače 208 DN1" ICMA ocelový s pryžovou výstelkou </t>
  </si>
  <si>
    <t>T-kus 171 DN 3/4" ICMA pro teploměr 206 eurokonus 3/4" odečet teploty okruhů</t>
  </si>
  <si>
    <t>Teploměr 206 ICMA rozsah teplot 0-60°C do T-kusu 171</t>
  </si>
  <si>
    <t>Teploměr 206 ICMA rozsah teplot 0-80°C do T-kusu 171</t>
  </si>
  <si>
    <t xml:space="preserve">Díl K063 sestava míchací vysokoteplotní K055 rozdělovač ICMA CR DN1" hlavice 0-70°C </t>
  </si>
  <si>
    <t>Spojka r. 26-20 naklikávací Ixpress2 pro vícevrstvé trubky Pex AL PEX Blansol Barbi záruka 25 let</t>
  </si>
  <si>
    <t xml:space="preserve">T-kus 16-1/2"-16 vnitřní závit naklikávací Ixpress2 pro vícevrstvé trubky PEX AL PEX Barbi záruka 25 let </t>
  </si>
  <si>
    <t>16-1/2"-16</t>
  </si>
  <si>
    <t>16-18</t>
  </si>
  <si>
    <t xml:space="preserve">Díl K062 sestava míchací vysokoteplotní K055 rozdělovač ICMA CR DN1" bez čerpadla </t>
  </si>
  <si>
    <t>Kalibrátor kovový DN 14x2, 16x2, 18x2, 20x2, 26x3, 32x3 pro vícevrstvé trubky</t>
  </si>
  <si>
    <t>Systémová deska mokrý systém s výstupky TECHNIFORM 2 42/22mm s fólií EPS 200 rozteč  50mm</t>
  </si>
  <si>
    <t>Systémová deska mokrý systém s výstupky IZOFORM 2 42/22mm bez fólie EPS 200 rozteč 75mm</t>
  </si>
  <si>
    <t>Díl K058 sestava míchací nízkoteplotní K058 rozdělovač ICMA CR DN1" bez čerpadla</t>
  </si>
  <si>
    <t>Díl M059 sestava míchací nízkoteplotní K058 rozdělovač ICMA CR DN1" ASKOLL ES 25/60</t>
  </si>
  <si>
    <t>Díl M059 sestava míchací nízkoteplotní K058 rozdělovač ICMA CR DN1" bez čerpadla</t>
  </si>
  <si>
    <t>Díl M058-A sestava míchací nízkoteplotní K058 rozdělovač ICMA CR DN1" ASKOLL ES 25/60</t>
  </si>
  <si>
    <t>Klíč montážní 27/30mm pro multi-fit</t>
  </si>
  <si>
    <t>ukončovací pás 200x1450mm</t>
  </si>
  <si>
    <t>200x1450</t>
  </si>
  <si>
    <t>Vodící oblouk DN 16-18</t>
  </si>
  <si>
    <t>Horní díl průtokoměru 0,5-6l/min</t>
  </si>
  <si>
    <t>Spodní díl průtokoměru 3/4"</t>
  </si>
  <si>
    <t xml:space="preserve">Trubka NEUPEX 16x2 400m, 70°C-95°C; 6 bar </t>
  </si>
  <si>
    <t xml:space="preserve">Trubka NEUPEX 18x2 200m, 70°C - 95°C; 5 bar </t>
  </si>
  <si>
    <t>Trubka NEUPEX 16x2 200m 70°C-95°C; 6 bar</t>
  </si>
  <si>
    <t>600x1200</t>
  </si>
  <si>
    <t>8x150</t>
  </si>
  <si>
    <t>10x130</t>
  </si>
  <si>
    <t>148x66</t>
  </si>
  <si>
    <t>25-5-35</t>
  </si>
  <si>
    <t>10L</t>
  </si>
  <si>
    <t xml:space="preserve">1ks </t>
  </si>
  <si>
    <t>8x60</t>
  </si>
  <si>
    <t>40x200</t>
  </si>
  <si>
    <t>8x90</t>
  </si>
  <si>
    <t>960x480</t>
  </si>
  <si>
    <t>320x480</t>
  </si>
  <si>
    <t>240x480</t>
  </si>
  <si>
    <t>16x2x3/4"</t>
  </si>
  <si>
    <t>18x2x3/4"</t>
  </si>
  <si>
    <t xml:space="preserve">Elektrická hlavice mikročip M30x1,5 BIANCHI 351/220V bez proudu zavřeno NC čtyřžilová </t>
  </si>
  <si>
    <t xml:space="preserve">Bezdrátový operátor P406 2 kanály, 230 V </t>
  </si>
  <si>
    <t>Bezdrátový operátor P407 8 kanálů 230V/24V</t>
  </si>
  <si>
    <t>Ekvitermní regulátor MTR01 příložné a venkovní čidlo řídí jednu požadovanou teplotu</t>
  </si>
  <si>
    <t>Ekvitermní regulátor MTR21 dvě příložné a venkovní čidlo řídí dvě požadované teploty</t>
  </si>
  <si>
    <t>230m</t>
  </si>
  <si>
    <t>190m</t>
  </si>
  <si>
    <t>160m</t>
  </si>
  <si>
    <t>152m</t>
  </si>
  <si>
    <t>142m</t>
  </si>
  <si>
    <t>116m</t>
  </si>
  <si>
    <t>86m</t>
  </si>
  <si>
    <t>98m</t>
  </si>
  <si>
    <t>78m</t>
  </si>
  <si>
    <t>66m</t>
  </si>
  <si>
    <t>52m</t>
  </si>
  <si>
    <t>Termostatický radiátorový ventil přímý BIANCHI 403T pro termohlavici 400 3/8" O-kroužek</t>
  </si>
  <si>
    <t>1/2"x1/2"</t>
  </si>
  <si>
    <t>16x2x1/2"</t>
  </si>
  <si>
    <t>18x2x1/2"</t>
  </si>
  <si>
    <t>20x2x1/2"</t>
  </si>
  <si>
    <t>20x2x3/4"</t>
  </si>
  <si>
    <t>26x3x3/4"</t>
  </si>
  <si>
    <t>26x3x1"</t>
  </si>
  <si>
    <t>32x3x1"</t>
  </si>
  <si>
    <t>12x1/2"</t>
  </si>
  <si>
    <t>15x1/2"</t>
  </si>
  <si>
    <t>15x3/4"</t>
  </si>
  <si>
    <t>18x3/4"</t>
  </si>
  <si>
    <t>18ks</t>
  </si>
  <si>
    <t>1/2"x3/4"</t>
  </si>
  <si>
    <t>13ks</t>
  </si>
  <si>
    <t>Čerpadlo TacoFlow2 15-70/130 úsporné oběhové</t>
  </si>
  <si>
    <t>Čerpadlo TacoFlow2 25-60/130 úsporné oběhové</t>
  </si>
  <si>
    <t>Čerpadlo TacoFlow2 25-60/180 úsporné oběhové</t>
  </si>
  <si>
    <t>Čerpadlo TacoFlow2 25-70/180 úsporné oběhové</t>
  </si>
  <si>
    <t>Čerpadlo TacoFlow2 32-60/180 úsporné oběhové</t>
  </si>
  <si>
    <t>Čerpadlo TacoFlow2 SOLAR 15-60/130 úsporné oběhové</t>
  </si>
  <si>
    <t>Čerpadlo TacoFlow2 15-60/130 úsporné oběhové</t>
  </si>
  <si>
    <t>Čerpadlo TacoFlow2 PURE C 10-40/130 cirkulační pro TUV</t>
  </si>
  <si>
    <t>Čerpadlo TacoFlow2 PURE C 15-40/130 cirkulační pro TUV</t>
  </si>
  <si>
    <t>Čerpadlo TacoFlow2 ADAPT eLINK 25-60/130 aplikace</t>
  </si>
  <si>
    <t>Čerpadlo TacoFlow2 ADAPT eLINK 25-60/180 aplikace</t>
  </si>
  <si>
    <t>Čerpadlo TacoFlow2 ADAPT eLINK 32-60/180 aplikace</t>
  </si>
  <si>
    <t>Objednávkové číslo</t>
  </si>
  <si>
    <t>Str. kat.</t>
  </si>
  <si>
    <r>
      <t>Úsporné oběhové čerpadlo ASKOLL ES2 25-70/130 záruka 5 let EEI</t>
    </r>
    <r>
      <rPr>
        <sz val="10"/>
        <rFont val="Arial"/>
        <family val="2"/>
        <charset val="238"/>
      </rPr>
      <t>&lt;</t>
    </r>
    <r>
      <rPr>
        <sz val="10"/>
        <rFont val="Calibri"/>
        <family val="2"/>
        <charset val="238"/>
      </rPr>
      <t>0,27 frekvenční měnič vytápění</t>
    </r>
  </si>
  <si>
    <r>
      <t>Úsporné oběhové čerpadlo ASKOLL ES2S 15-60/130 záruka 5 let EEI</t>
    </r>
    <r>
      <rPr>
        <sz val="10"/>
        <rFont val="Arial"/>
        <family val="2"/>
        <charset val="238"/>
      </rPr>
      <t>&lt;</t>
    </r>
    <r>
      <rPr>
        <sz val="10"/>
        <rFont val="Calibri"/>
        <family val="2"/>
        <charset val="238"/>
      </rPr>
      <t>0,27 frekvenční měnič solar</t>
    </r>
  </si>
  <si>
    <r>
      <t>Úsporné oběhové čerpadlo ASKOLL ES2 25-60/130 záruka 5 let EEI</t>
    </r>
    <r>
      <rPr>
        <sz val="10"/>
        <rFont val="Arial"/>
        <family val="2"/>
        <charset val="238"/>
      </rPr>
      <t>&lt;</t>
    </r>
    <r>
      <rPr>
        <sz val="10"/>
        <rFont val="Calibri"/>
        <family val="2"/>
        <charset val="238"/>
      </rPr>
      <t>0,27 frekvenční měnič solar</t>
    </r>
  </si>
  <si>
    <r>
      <t>Úsporné oběhové čerpadlo ASKOLL ES2S 25-60/180 záruka 5 let EEI</t>
    </r>
    <r>
      <rPr>
        <sz val="10"/>
        <rFont val="Arial"/>
        <family val="2"/>
        <charset val="238"/>
      </rPr>
      <t>&lt;</t>
    </r>
    <r>
      <rPr>
        <sz val="10"/>
        <rFont val="Calibri"/>
        <family val="2"/>
        <charset val="238"/>
      </rPr>
      <t>0,27 frekvenční měnič solar</t>
    </r>
  </si>
  <si>
    <r>
      <t>Úsporné cirkulační čerpadlo ASKOLL ES2P C 10-40/130 záruka 5 let EEI</t>
    </r>
    <r>
      <rPr>
        <sz val="10"/>
        <rFont val="Arial"/>
        <family val="2"/>
        <charset val="238"/>
      </rPr>
      <t>&lt;</t>
    </r>
    <r>
      <rPr>
        <sz val="10"/>
        <rFont val="Calibri"/>
        <family val="2"/>
        <charset val="238"/>
      </rPr>
      <t>0,27 frekvenční měnič TUV</t>
    </r>
  </si>
  <si>
    <t>13 okruhy</t>
  </si>
  <si>
    <t>35 mm</t>
  </si>
  <si>
    <t>28 mm</t>
  </si>
  <si>
    <t>22 mm</t>
  </si>
  <si>
    <t>18 mm</t>
  </si>
  <si>
    <t>42 mm</t>
  </si>
  <si>
    <t>15 mm</t>
  </si>
  <si>
    <t>12 mm</t>
  </si>
  <si>
    <t>G2"</t>
  </si>
  <si>
    <t>G6/4"</t>
  </si>
  <si>
    <t>G1"</t>
  </si>
  <si>
    <t>G3/4"</t>
  </si>
  <si>
    <t xml:space="preserve">Změna cen vyhrazena! Firma Ypsilon Plus si vyhrazuje právo na změnu cen po dobu platnosti katalogu. Aktuální platný ceník naleznete na webových stránkách www.ypsilonplus.cz v e-shopu. </t>
  </si>
  <si>
    <t>Úsporné cirkulační čerpadlo ASKOLL ES2P C 15-40/130 záruka 5 let EEI&lt;0,27 frekvenční měnič TUV</t>
  </si>
  <si>
    <t>800x1400</t>
  </si>
  <si>
    <t>1,05x50m</t>
  </si>
  <si>
    <t xml:space="preserve">Trubka NEUPEX 18x2 300m, 70°C - 95°C; 5 bar </t>
  </si>
  <si>
    <r>
      <t xml:space="preserve">Termo páska lepící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charset val="238"/>
      </rPr>
      <t>NETTO CENA</t>
    </r>
  </si>
  <si>
    <r>
      <t xml:space="preserve">Zboží do vyprodání zásob 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CENÍK PLATNÝ OD 1.3.2025</t>
    </r>
  </si>
  <si>
    <t xml:space="preserve">Natloukací plastový hřebík průměr 8mm délka 60mm fixace montážních lišt   VÝPRODEJ </t>
  </si>
  <si>
    <t xml:space="preserve">Natloukací plastový hřebík průměr 8mm délka 90mm fixace montážních lišt   VÝPRODEJ </t>
  </si>
  <si>
    <t>Systémová deska koncová S-FORM K 30 hliníková fólie suchý systém trubka DN16-18 EPS 100</t>
  </si>
  <si>
    <t>Systémová deska koncová S-FORM KSD 30 hliníková fólie suchý systém trubka DN16-18 EPS 100</t>
  </si>
  <si>
    <t>Systémová deska základní S-FORM R 30 hliníková fólie suchý systém trubka DN16-18 EPS 100</t>
  </si>
  <si>
    <t>Rozdělovač Itap nerezový NR-3 DN 1" 3x 3/4" eurokonus hlavice M30x1,5 podl. vytáp., průtokoměry TACONOVA</t>
  </si>
  <si>
    <t>Rozdělovač Itap nerezový NR-4 DN 1"4x 3/4" eurokonus hlavice M30x1,5 podl. vytáp., průtokoměry TACONOVA</t>
  </si>
  <si>
    <t>Rozdělovač Itap nerezový NR-5 DN 1" 5x 3/4" eurokonus hlavice M30x1,5 podl. vytáp., průtokoměry TACONOVA</t>
  </si>
  <si>
    <t>Rozdělovač Itap nerezový NR-6 DN 1" 6x 3/4" eurokonus hlavice M30x1,5 podl. vytáp., průtokoměry TACONOVA</t>
  </si>
  <si>
    <t>Rozdělovač Itap nerezový NR-7 DN 1" 7x 3/4" eurokonus hlavice M30x1,5 podl. vytáp., průtokoměry TACONOVA</t>
  </si>
  <si>
    <t>Rozdělovač Itap nerezový NR-8 DN 1" 8x 3/4" eurokonus hlavice M30x1,5 podl. vytáp., průtokoměry TACONOVA</t>
  </si>
  <si>
    <t>Rozdělovač Itap nerezový NR-9 DN 1" 9x 3/4" eurokonus hlavice M30x1,5 podl. vytáp., průtokoměry TACONOVA</t>
  </si>
  <si>
    <t>Rozdělovač Itap nerezový NR-10 DN 1" 10x 3/4" eurokonus hlavice M30x1,5 podl. vytáp., průtokoměry TACONOVA</t>
  </si>
  <si>
    <t>Rozdělovač Itap nerezový NR-11 DN 1" 11x 3/4" eurokonus hlavice M30x1,5 podl. vytáp., průtokoměry TACONOVA</t>
  </si>
  <si>
    <t>Rozdělovač Itap nerezový NR-12 DN 1" 12x 3/4" eurokonus hlavice M30x1,5 podl. vytáp., průtokoměry TACONOVA</t>
  </si>
  <si>
    <t>Rozdělovač Itap nerezový NR-13 DN 1" 13x 3/4" eurokonus hlavice M30x1,5 podl. vytáp., průtokoměry TACONOVA</t>
  </si>
  <si>
    <t>Mosazný rozdělovač DN 1" C342 -2x 3/4" BIANCHI odvzdušnění  hlavice M30x1,5 podl. vytáp., průtokoměry TACONOVA</t>
  </si>
  <si>
    <t>Mosazný rozdělovač DN 1" C343 -3x 3/4" BIANCHI odvzdušnění  hlavice M30x1,5 podl. vytáp., průtokoměry TACONOVA</t>
  </si>
  <si>
    <t>Mosazný rozdělovač DN 1" C344 -4x 3/4" BIANCHI odvzdušnění  hlavice M30x1,5 podl. vytáp., průtokoměry TACONOVA</t>
  </si>
  <si>
    <t>Mosazný rozdělovač DN 1" C345 -5x 3/4" BIANCHI odvzdušnění  hlavice M30x1,5 podl. vytáp., průtokoměry TACONOVA</t>
  </si>
  <si>
    <t>Mosazný rozdělovač DN 1" C346 -6x 3/4" BIANCHI odvzdušnění  hlavice M30x1,5 podl. vytáp., průtokoměry TACONOVA</t>
  </si>
  <si>
    <t>Mosazný rozdělovač DN 1" C347 -7x 3/4" BIANCHI odvzdušnění  hlavice M30x1,5 podl. vytáp., průtokoměry TACONOVA</t>
  </si>
  <si>
    <t>Mosazný rozdělovač DN 1" C348 -8x 3/4" BIANCHI odvzdušnění  hlavice M30x1,5 podl. vytáp., průtokoměry TACONOVA</t>
  </si>
  <si>
    <t>Mosazný rozdělovač DN 1" C349 -9x 3/4" BIANCHI odvzdušnění  hlavice M30x1,5 podl. vytáp., průtokoměry TACONOVA</t>
  </si>
  <si>
    <t>Mosazný rozdělovač DN 1" C350 -10x 3/4" BIANCHI odvzdušnění  hlavice M30x1,5 podl. vytáp., průtokoměry TACONOVA</t>
  </si>
  <si>
    <t>Mosazný rozdělovač DN 1" C351 -11x 3/4" BIANCHI odvzdušnění  hlavice M30x1,5 podl. vytáp., průtokoměry TACONOVA</t>
  </si>
  <si>
    <t>Mosazný rozdělovač DN 1" C352 -12x 3/4" BIANCHI odvzdušnění hlavice M30x1,5 podl. vytáp., průtokoměry TACONOVA</t>
  </si>
  <si>
    <t>Poniklovaný rozdělovač DN 1" CR322 -2x 3/4" BIANCHI hlavice M30x1,5 podl. vytáp., průtokoměry TACONOVA</t>
  </si>
  <si>
    <t>Poniklovaný rozdělovač DN 1" CR323 -3x 3/4" BIANCHI hlavice M30x1,5 podl. vytáp., průtokoměry TACONOVA</t>
  </si>
  <si>
    <t>Poniklovaný rozdělovač DN 1" CR324 -4x 3/4" BIANCHI hlavice M30x1,5 podl. vytáp., průtokoměry TACONOVA</t>
  </si>
  <si>
    <t>Poniklovaný rozdělovač DN 1" CR325 -5x 3/4" BIANCHI hlavice M30x1,5 podl. vytáp., průtokoměry TACONOVA</t>
  </si>
  <si>
    <t>Poniklovaný rozdělovač DN 1" CR326 -6x 3/4" BIANCHI hlavice M30x1,5 podl. vytáp., průtokoměry TACONOVA</t>
  </si>
  <si>
    <t>Poniklovaný rozdělovač DN 1" CR327 -7x 3/4" BIANCHI hlavice M30x1,5 podl. vytáp., průtokoměry TACONOVA</t>
  </si>
  <si>
    <t>Poniklovaný rozdělovač DN 1" CR328 -8x 3/4" BIANCHI  hlavice M30x1,5 podl. vytáp., průtokoměry TACONOVA</t>
  </si>
  <si>
    <t>Poniklovaný rozdělovač DN 1" CR329 -9x 3/4" BIANCHI hlavice M30x1,5 podl. vytáp., průtokoměry TACONOVA</t>
  </si>
  <si>
    <t>Poniklovaný rozdělovač DN 1" CR330 -10x 3/4" BIANCHI hlavice M30x1,5 podl. vytáp., průtokoměry TACONOVA</t>
  </si>
  <si>
    <t>Poniklovaný rozdělovač DN 1" CR331 -11x 3/4"" BIANCHI hlavice M30x1,5 podl. vytáp., průtokoměry TACONOVA</t>
  </si>
  <si>
    <t>Poniklovaný rozdělovač DN 1" CR332 -12x 3/4"" BIANCHI hlavice M30x1,5 podl. vytáp., průtokoměry TACONOVA</t>
  </si>
  <si>
    <t>Adaptér Multi-fit pro plastové trubky 510 16x2x3/4"</t>
  </si>
  <si>
    <t>Adaptér Multi-fit pro plastové trubky 510 18x2x3/4"</t>
  </si>
  <si>
    <t xml:space="preserve">Adaptér 219EC eurokonus 16x2x3/4" pro trubky Pex-Al-Pex matice niklovaná </t>
  </si>
  <si>
    <t xml:space="preserve">Adaptér 219EC eurokonus 18x2x3/4" pro trubky Pex-Al-Pex matice niklovaná </t>
  </si>
  <si>
    <t>Kulový kohout přímý se šroubením teploměr  422M DN1"BIANCHI vnější O- kroužek / vnitřní k přip. rozdělovače</t>
  </si>
  <si>
    <t xml:space="preserve">Automatický odvzdušňovací ventil ITAP 363 DN 3/8" poniklovaný   VÝPRODEJ </t>
  </si>
  <si>
    <t xml:space="preserve">Zpětná klapka ITAP 365 DN 3/8" poniklovaná pro automatický odvzdušňovací ventil 363     VÝPRODEJ </t>
  </si>
  <si>
    <t xml:space="preserve">Bezdrátový pokojový termostat P302  VÝPRODEJ </t>
  </si>
  <si>
    <t xml:space="preserve">Bezdrátový přijímač P304  VÝPRODEJ </t>
  </si>
  <si>
    <t>Bezdrátový operátor P307 6 kanálů, 220V/24V    VÝPRODEJ</t>
  </si>
  <si>
    <t>Lepidlo 1000ml ISOGLUE</t>
  </si>
  <si>
    <t>BIANCHI Hlavice 400T termostatická kapalinová M30x1,5</t>
  </si>
  <si>
    <t>ixPress2 spojka 16 - PPSU</t>
  </si>
  <si>
    <t>ixPress2 spojka 20 - PPSU</t>
  </si>
  <si>
    <t>ixPress2 spojka 20x16 redukovaná - PPSU</t>
  </si>
  <si>
    <t>ixPress2 koleno 16 - PPSU</t>
  </si>
  <si>
    <t>ixPress2 koleno 20 - PPSU</t>
  </si>
  <si>
    <t>ixPress2 nástěnka 16x1/2" - mosaz</t>
  </si>
  <si>
    <t>ixPress2 nástěnka 20x1/2" - mosaz</t>
  </si>
  <si>
    <t>ixPress2 nástěnka 20x3/4"" - mosaz</t>
  </si>
  <si>
    <t>ixPress2 T-kus 16 - PPSU</t>
  </si>
  <si>
    <t>ixPress2 T-kus 20 - PPSU</t>
  </si>
  <si>
    <t>ixPress2 T-kus 20x16x16 redukovaný - PPSU</t>
  </si>
  <si>
    <t>ixPress2 T-kus 20x16x20 redukovaný - PPSU</t>
  </si>
  <si>
    <t>ixPress2 T-kus 20x20x16 redukovaný - PPSU</t>
  </si>
  <si>
    <t>20X16</t>
  </si>
  <si>
    <t>20x1/2"</t>
  </si>
  <si>
    <t>20x16x16</t>
  </si>
  <si>
    <t>20x16x20</t>
  </si>
  <si>
    <t>500m</t>
  </si>
  <si>
    <t>240m</t>
  </si>
  <si>
    <t xml:space="preserve">500m </t>
  </si>
  <si>
    <t>Cena Kč/ks/m</t>
  </si>
  <si>
    <t>Kulový kohout rohový se šroubením teploměr  422RM DN1" BIANCHI vnější O- kroužek / vnitřní k přip. rozdělovače</t>
  </si>
  <si>
    <t xml:space="preserve">Trubka 16x2 FLEXIO PERT-AL-PERT BARBI 240m, 70°C, 10bar, pouze pro podlahové topení  </t>
  </si>
  <si>
    <t xml:space="preserve">Trubka 16x2 FLEXIO PERT-AL-PERT BARBI 500m, 70°C, 10bar, pouze pro podlahové topení  </t>
  </si>
  <si>
    <r>
      <t xml:space="preserve">Tacker 1300 kovový nástroj pro aplikaci příchytek                                                                                     </t>
    </r>
    <r>
      <rPr>
        <b/>
        <sz val="10"/>
        <color rgb="FFFF0000"/>
        <rFont val="Calibri"/>
        <family val="2"/>
        <charset val="238"/>
      </rPr>
      <t xml:space="preserve">NETTO CENA </t>
    </r>
  </si>
  <si>
    <r>
      <t xml:space="preserve">Tacker SR kovový  pro aplikaci příchytek SR                                                                                                  </t>
    </r>
    <r>
      <rPr>
        <b/>
        <sz val="10"/>
        <color rgb="FFFF0000"/>
        <rFont val="Calibri"/>
        <family val="2"/>
        <charset val="238"/>
      </rPr>
      <t>NETTO CENA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</si>
</sst>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\ &quot;Kč&quot;_-;\-* #,##0.0\ &quot;Kč&quot;_-;_-* &quot;-&quot;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92D05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164" fontId="3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3" xfId="0" applyFont="1" applyBorder="1"/>
    <xf numFmtId="164" fontId="4" fillId="0" borderId="3" xfId="0" applyNumberFormat="1" applyFont="1" applyBorder="1"/>
    <xf numFmtId="0" fontId="10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6" fillId="0" borderId="5" xfId="0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3" borderId="7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0" borderId="1" xfId="0" applyFont="1" applyBorder="1"/>
    <xf numFmtId="0" fontId="8" fillId="0" borderId="1" xfId="0" applyFont="1" applyBorder="1"/>
    <xf numFmtId="2" fontId="7" fillId="0" borderId="7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66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56</xdr:row>
      <xdr:rowOff>74059</xdr:rowOff>
    </xdr:from>
    <xdr:ext cx="1317216" cy="68815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V="1">
          <a:off x="10255659" y="14742559"/>
          <a:ext cx="1317216" cy="688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cs-CZ"/>
        </a:p>
      </xdr:txBody>
    </xdr:sp>
    <xdr:clientData/>
  </xdr:oneCellAnchor>
  <xdr:twoCellAnchor>
    <xdr:from>
      <xdr:col>3</xdr:col>
      <xdr:colOff>4200526</xdr:colOff>
      <xdr:row>2</xdr:row>
      <xdr:rowOff>38101</xdr:rowOff>
    </xdr:from>
    <xdr:to>
      <xdr:col>10</xdr:col>
      <xdr:colOff>419101</xdr:colOff>
      <xdr:row>6</xdr:row>
      <xdr:rowOff>57151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8ED2FEA7-F542-44C3-8628-93E9484F1095}"/>
            </a:ext>
          </a:extLst>
        </xdr:cNvPr>
        <xdr:cNvSpPr>
          <a:spLocks noChangeArrowheads="1"/>
        </xdr:cNvSpPr>
      </xdr:nvSpPr>
      <xdr:spPr bwMode="auto">
        <a:xfrm>
          <a:off x="5915026" y="419101"/>
          <a:ext cx="33623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2700" tIns="12700" rIns="12700" bIns="1270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YPSILON PLUS s.r.o. </a:t>
          </a:r>
          <a:endParaRPr lang="en-US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ul. Nové Město 252/2, CZ-742 35 ODRY</a:t>
          </a:r>
          <a:endParaRPr lang="en-US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www.ypsilonplus.cz</a:t>
          </a:r>
          <a:r>
            <a:rPr lang="en-US" sz="10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; e-mail: </a:t>
          </a:r>
          <a:r>
            <a:rPr lang="en-US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info@ypsilonplus.cz</a:t>
          </a:r>
          <a:r>
            <a:rPr lang="en-US" sz="10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3176472</xdr:colOff>
      <xdr:row>4</xdr:row>
      <xdr:rowOff>148500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7B774E59-17D4-43AF-92F2-1C5E7EFED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190500"/>
          <a:ext cx="3176472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10</xdr:col>
      <xdr:colOff>128472</xdr:colOff>
      <xdr:row>10</xdr:row>
      <xdr:rowOff>148500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C2BB390-15FF-415E-A81F-4E0536F0E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333500"/>
          <a:ext cx="3176472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L503"/>
  <sheetViews>
    <sheetView showGridLines="0" tabSelected="1" zoomScaleNormal="100" workbookViewId="0">
      <pane ySplit="12" topLeftCell="A40" activePane="bottomLeft" state="frozen"/>
      <selection pane="bottomLeft" activeCell="O68" sqref="O68"/>
    </sheetView>
  </sheetViews>
  <sheetFormatPr defaultRowHeight="15" customHeight="1" x14ac:dyDescent="0.2"/>
  <cols>
    <col min="1" max="1" width="9.140625" style="26"/>
    <col min="2" max="2" width="4.7109375" style="4" customWidth="1"/>
    <col min="3" max="3" width="11.85546875" style="5" customWidth="1"/>
    <col min="4" max="4" width="87.7109375" style="4" customWidth="1"/>
    <col min="5" max="5" width="10.7109375" style="4" customWidth="1"/>
    <col min="6" max="6" width="8.7109375" style="5" customWidth="1"/>
    <col min="7" max="7" width="7.140625" style="5" hidden="1" customWidth="1"/>
    <col min="8" max="8" width="6.7109375" style="5" hidden="1" customWidth="1"/>
    <col min="9" max="10" width="0" style="5" hidden="1" customWidth="1"/>
    <col min="11" max="11" width="10.140625" style="6" customWidth="1"/>
    <col min="12" max="12" width="9.140625" style="5" hidden="1" customWidth="1"/>
    <col min="13" max="16384" width="9.140625" style="5"/>
  </cols>
  <sheetData>
    <row r="6" spans="2:12" ht="15" customHeight="1" x14ac:dyDescent="0.2">
      <c r="B6" s="5"/>
      <c r="D6" s="5"/>
      <c r="E6" s="5"/>
      <c r="K6" s="5"/>
    </row>
    <row r="7" spans="2:12" ht="15" customHeight="1" x14ac:dyDescent="0.2">
      <c r="B7" s="5"/>
      <c r="D7" s="5"/>
      <c r="E7" s="5"/>
      <c r="K7" s="5"/>
    </row>
    <row r="8" spans="2:12" ht="15" customHeight="1" x14ac:dyDescent="0.2">
      <c r="B8" s="5"/>
      <c r="D8" s="5"/>
      <c r="E8" s="5"/>
      <c r="K8" s="5"/>
    </row>
    <row r="9" spans="2:12" ht="8.4499999999999993" customHeight="1" x14ac:dyDescent="0.2"/>
    <row r="10" spans="2:12" ht="15" customHeight="1" x14ac:dyDescent="0.25">
      <c r="B10" s="40"/>
      <c r="C10" s="41"/>
      <c r="D10" s="27" t="s">
        <v>598</v>
      </c>
      <c r="E10" s="3"/>
      <c r="F10" s="1"/>
      <c r="G10" s="1"/>
      <c r="H10" s="1"/>
    </row>
    <row r="11" spans="2:12" ht="8.4499999999999993" customHeight="1" thickBot="1" x14ac:dyDescent="0.25">
      <c r="B11" s="3"/>
      <c r="C11" s="1"/>
      <c r="D11" s="2"/>
      <c r="E11" s="3"/>
      <c r="F11" s="1"/>
      <c r="G11" s="1"/>
      <c r="H11" s="1"/>
    </row>
    <row r="12" spans="2:12" ht="45" customHeight="1" thickBot="1" x14ac:dyDescent="0.25">
      <c r="B12" s="7" t="s">
        <v>574</v>
      </c>
      <c r="C12" s="8" t="s">
        <v>573</v>
      </c>
      <c r="D12" s="8" t="s">
        <v>35</v>
      </c>
      <c r="E12" s="25" t="s">
        <v>91</v>
      </c>
      <c r="F12" s="8" t="s">
        <v>36</v>
      </c>
      <c r="G12" s="8" t="s">
        <v>36</v>
      </c>
      <c r="H12" s="8" t="s">
        <v>44</v>
      </c>
      <c r="I12" s="9" t="s">
        <v>47</v>
      </c>
      <c r="J12" s="9"/>
      <c r="K12" s="10" t="s">
        <v>669</v>
      </c>
    </row>
    <row r="13" spans="2:12" ht="15" customHeight="1" x14ac:dyDescent="0.2">
      <c r="B13" s="11">
        <v>4</v>
      </c>
      <c r="C13" s="12">
        <v>80100</v>
      </c>
      <c r="D13" s="37" t="s">
        <v>480</v>
      </c>
      <c r="E13" s="11" t="s">
        <v>92</v>
      </c>
      <c r="F13" s="11" t="s">
        <v>57</v>
      </c>
      <c r="G13" s="11"/>
      <c r="H13" s="11"/>
      <c r="I13" s="28"/>
      <c r="J13" s="34">
        <f t="shared" ref="J13:J81" si="0">K13/1.07</f>
        <v>31.542056074766354</v>
      </c>
      <c r="K13" s="29">
        <f t="shared" ref="K13:K58" si="1">L13</f>
        <v>33.75</v>
      </c>
      <c r="L13" s="5">
        <v>33.75</v>
      </c>
    </row>
    <row r="14" spans="2:12" ht="15" customHeight="1" x14ac:dyDescent="0.2">
      <c r="B14" s="11">
        <v>4</v>
      </c>
      <c r="C14" s="12">
        <v>80101</v>
      </c>
      <c r="D14" s="37" t="s">
        <v>480</v>
      </c>
      <c r="E14" s="11" t="s">
        <v>92</v>
      </c>
      <c r="F14" s="11" t="s">
        <v>56</v>
      </c>
      <c r="G14" s="11"/>
      <c r="H14" s="11"/>
      <c r="I14" s="28"/>
      <c r="J14" s="34">
        <f t="shared" si="0"/>
        <v>31.542056074766354</v>
      </c>
      <c r="K14" s="29">
        <f t="shared" si="1"/>
        <v>33.75</v>
      </c>
      <c r="L14" s="5">
        <v>33.75</v>
      </c>
    </row>
    <row r="15" spans="2:12" ht="15" customHeight="1" x14ac:dyDescent="0.2">
      <c r="B15" s="11">
        <v>4</v>
      </c>
      <c r="C15" s="12">
        <v>80102</v>
      </c>
      <c r="D15" s="37" t="s">
        <v>481</v>
      </c>
      <c r="E15" s="11" t="s">
        <v>93</v>
      </c>
      <c r="F15" s="11" t="s">
        <v>56</v>
      </c>
      <c r="G15" s="11"/>
      <c r="H15" s="11"/>
      <c r="I15" s="28"/>
      <c r="J15" s="34">
        <f t="shared" si="0"/>
        <v>37.018691588785046</v>
      </c>
      <c r="K15" s="29">
        <f t="shared" si="1"/>
        <v>39.61</v>
      </c>
      <c r="L15" s="5">
        <v>39.61</v>
      </c>
    </row>
    <row r="16" spans="2:12" ht="15" customHeight="1" x14ac:dyDescent="0.2">
      <c r="B16" s="11">
        <v>4</v>
      </c>
      <c r="C16" s="12">
        <v>80103</v>
      </c>
      <c r="D16" s="37" t="s">
        <v>482</v>
      </c>
      <c r="E16" s="11" t="s">
        <v>94</v>
      </c>
      <c r="F16" s="11" t="s">
        <v>57</v>
      </c>
      <c r="G16" s="11"/>
      <c r="H16" s="11"/>
      <c r="I16" s="28"/>
      <c r="J16" s="34">
        <f t="shared" si="0"/>
        <v>44.242990654205606</v>
      </c>
      <c r="K16" s="29">
        <f t="shared" si="1"/>
        <v>47.34</v>
      </c>
      <c r="L16" s="5">
        <v>47.34</v>
      </c>
    </row>
    <row r="17" spans="2:12" ht="15" customHeight="1" x14ac:dyDescent="0.2">
      <c r="B17" s="11">
        <v>4</v>
      </c>
      <c r="C17" s="12">
        <v>80104</v>
      </c>
      <c r="D17" s="37" t="s">
        <v>483</v>
      </c>
      <c r="E17" s="11" t="s">
        <v>95</v>
      </c>
      <c r="F17" s="11" t="s">
        <v>48</v>
      </c>
      <c r="G17" s="11"/>
      <c r="H17" s="11"/>
      <c r="I17" s="28"/>
      <c r="J17" s="34">
        <f t="shared" si="0"/>
        <v>73.45794392523365</v>
      </c>
      <c r="K17" s="29">
        <f t="shared" si="1"/>
        <v>78.600000000000009</v>
      </c>
      <c r="L17" s="5">
        <v>78.600000000000009</v>
      </c>
    </row>
    <row r="18" spans="2:12" ht="15" customHeight="1" x14ac:dyDescent="0.2">
      <c r="B18" s="11">
        <v>4</v>
      </c>
      <c r="C18" s="12">
        <v>80105</v>
      </c>
      <c r="D18" s="37" t="s">
        <v>484</v>
      </c>
      <c r="E18" s="11" t="s">
        <v>96</v>
      </c>
      <c r="F18" s="11" t="s">
        <v>57</v>
      </c>
      <c r="G18" s="11"/>
      <c r="H18" s="11"/>
      <c r="I18" s="28"/>
      <c r="J18" s="34">
        <f t="shared" si="0"/>
        <v>111.30841121495327</v>
      </c>
      <c r="K18" s="29">
        <f t="shared" si="1"/>
        <v>119.10000000000001</v>
      </c>
      <c r="L18" s="5">
        <v>119.10000000000001</v>
      </c>
    </row>
    <row r="19" spans="2:12" ht="15" customHeight="1" x14ac:dyDescent="0.2">
      <c r="B19" s="11"/>
      <c r="C19" s="12">
        <v>80114</v>
      </c>
      <c r="D19" s="37" t="s">
        <v>480</v>
      </c>
      <c r="E19" s="11" t="s">
        <v>92</v>
      </c>
      <c r="F19" s="11" t="s">
        <v>666</v>
      </c>
      <c r="G19" s="11"/>
      <c r="H19" s="11"/>
      <c r="I19" s="28"/>
      <c r="J19" s="34"/>
      <c r="K19" s="29">
        <v>33.75</v>
      </c>
      <c r="L19" s="5">
        <v>33.75</v>
      </c>
    </row>
    <row r="20" spans="2:12" ht="15" customHeight="1" x14ac:dyDescent="0.2">
      <c r="B20" s="11"/>
      <c r="C20" s="12">
        <v>80120</v>
      </c>
      <c r="D20" s="37" t="s">
        <v>671</v>
      </c>
      <c r="E20" s="11" t="s">
        <v>92</v>
      </c>
      <c r="F20" s="11" t="s">
        <v>667</v>
      </c>
      <c r="G20" s="11"/>
      <c r="H20" s="11"/>
      <c r="I20" s="28"/>
      <c r="J20" s="34"/>
      <c r="K20" s="29">
        <v>33.130000000000003</v>
      </c>
      <c r="L20" s="5">
        <v>33.130000000000003</v>
      </c>
    </row>
    <row r="21" spans="2:12" ht="15" customHeight="1" x14ac:dyDescent="0.2">
      <c r="B21" s="11"/>
      <c r="C21" s="12">
        <v>80121</v>
      </c>
      <c r="D21" s="37" t="s">
        <v>672</v>
      </c>
      <c r="E21" s="11" t="s">
        <v>92</v>
      </c>
      <c r="F21" s="11" t="s">
        <v>668</v>
      </c>
      <c r="G21" s="11"/>
      <c r="H21" s="11"/>
      <c r="I21" s="28"/>
      <c r="J21" s="34"/>
      <c r="K21" s="29">
        <v>33.130000000000003</v>
      </c>
      <c r="L21" s="5">
        <v>33.130000000000003</v>
      </c>
    </row>
    <row r="22" spans="2:12" ht="15" customHeight="1" x14ac:dyDescent="0.2">
      <c r="B22" s="14">
        <v>4</v>
      </c>
      <c r="C22" s="15">
        <v>62004</v>
      </c>
      <c r="D22" s="16" t="s">
        <v>473</v>
      </c>
      <c r="E22" s="14">
        <v>32</v>
      </c>
      <c r="F22" s="14">
        <v>1</v>
      </c>
      <c r="G22" s="14"/>
      <c r="H22" s="14"/>
      <c r="I22" s="30"/>
      <c r="J22" s="34">
        <f t="shared" si="0"/>
        <v>271.40186915887853</v>
      </c>
      <c r="K22" s="35">
        <f t="shared" si="1"/>
        <v>290.40000000000003</v>
      </c>
      <c r="L22" s="5">
        <v>290.40000000000003</v>
      </c>
    </row>
    <row r="23" spans="2:12" ht="15" customHeight="1" x14ac:dyDescent="0.2">
      <c r="B23" s="14">
        <v>4</v>
      </c>
      <c r="C23" s="15">
        <v>62008</v>
      </c>
      <c r="D23" s="16" t="s">
        <v>493</v>
      </c>
      <c r="E23" s="14" t="s">
        <v>169</v>
      </c>
      <c r="F23" s="14">
        <v>1</v>
      </c>
      <c r="G23" s="14"/>
      <c r="H23" s="14"/>
      <c r="I23" s="30"/>
      <c r="J23" s="34">
        <f t="shared" si="0"/>
        <v>234.29906542056074</v>
      </c>
      <c r="K23" s="35">
        <f t="shared" si="1"/>
        <v>250.70000000000002</v>
      </c>
      <c r="L23" s="5">
        <v>250.70000000000002</v>
      </c>
    </row>
    <row r="24" spans="2:12" ht="15" customHeight="1" x14ac:dyDescent="0.2">
      <c r="B24" s="14">
        <v>4</v>
      </c>
      <c r="C24" s="15">
        <v>62043</v>
      </c>
      <c r="D24" s="16" t="s">
        <v>474</v>
      </c>
      <c r="E24" s="14">
        <v>32</v>
      </c>
      <c r="F24" s="14">
        <v>1</v>
      </c>
      <c r="G24" s="14"/>
      <c r="H24" s="14"/>
      <c r="I24" s="30"/>
      <c r="J24" s="34">
        <f t="shared" si="0"/>
        <v>410.84112149532712</v>
      </c>
      <c r="K24" s="35">
        <f t="shared" si="1"/>
        <v>439.6</v>
      </c>
      <c r="L24" s="5">
        <v>439.6</v>
      </c>
    </row>
    <row r="25" spans="2:12" ht="15" customHeight="1" x14ac:dyDescent="0.2">
      <c r="B25" s="14">
        <v>4</v>
      </c>
      <c r="C25" s="15">
        <v>62023</v>
      </c>
      <c r="D25" s="16" t="s">
        <v>475</v>
      </c>
      <c r="E25" s="14">
        <v>32</v>
      </c>
      <c r="F25" s="14">
        <v>1</v>
      </c>
      <c r="G25" s="14"/>
      <c r="H25" s="14"/>
      <c r="I25" s="30"/>
      <c r="J25" s="34">
        <f t="shared" si="0"/>
        <v>557.94392523364479</v>
      </c>
      <c r="K25" s="35">
        <f t="shared" si="1"/>
        <v>597</v>
      </c>
      <c r="L25" s="5">
        <v>597</v>
      </c>
    </row>
    <row r="26" spans="2:12" ht="15" customHeight="1" x14ac:dyDescent="0.2">
      <c r="B26" s="14">
        <v>4</v>
      </c>
      <c r="C26" s="15">
        <v>62015</v>
      </c>
      <c r="D26" s="16" t="s">
        <v>476</v>
      </c>
      <c r="E26" s="14" t="s">
        <v>265</v>
      </c>
      <c r="F26" s="14">
        <v>1</v>
      </c>
      <c r="G26" s="14"/>
      <c r="H26" s="14"/>
      <c r="I26" s="30"/>
      <c r="J26" s="34">
        <f t="shared" si="0"/>
        <v>214.7663551401869</v>
      </c>
      <c r="K26" s="35">
        <f t="shared" si="1"/>
        <v>229.8</v>
      </c>
      <c r="L26" s="5">
        <v>229.8</v>
      </c>
    </row>
    <row r="27" spans="2:12" ht="15" customHeight="1" x14ac:dyDescent="0.2">
      <c r="B27" s="14">
        <v>4</v>
      </c>
      <c r="C27" s="15">
        <v>62016</v>
      </c>
      <c r="D27" s="16" t="s">
        <v>477</v>
      </c>
      <c r="E27" s="14" t="s">
        <v>268</v>
      </c>
      <c r="F27" s="14">
        <v>1</v>
      </c>
      <c r="G27" s="14"/>
      <c r="H27" s="14"/>
      <c r="I27" s="30"/>
      <c r="J27" s="34">
        <f t="shared" si="0"/>
        <v>380.37383177570092</v>
      </c>
      <c r="K27" s="35">
        <f t="shared" si="1"/>
        <v>407</v>
      </c>
      <c r="L27" s="5">
        <v>407</v>
      </c>
    </row>
    <row r="28" spans="2:12" ht="15" customHeight="1" x14ac:dyDescent="0.2">
      <c r="B28" s="14">
        <v>4</v>
      </c>
      <c r="C28" s="15">
        <v>62021</v>
      </c>
      <c r="D28" s="16" t="s">
        <v>478</v>
      </c>
      <c r="E28" s="14" t="s">
        <v>247</v>
      </c>
      <c r="F28" s="14">
        <v>1</v>
      </c>
      <c r="G28" s="14"/>
      <c r="H28" s="14"/>
      <c r="I28" s="30"/>
      <c r="J28" s="34">
        <f t="shared" si="0"/>
        <v>557.94392523364479</v>
      </c>
      <c r="K28" s="35">
        <f t="shared" si="1"/>
        <v>597</v>
      </c>
      <c r="L28" s="5">
        <v>597</v>
      </c>
    </row>
    <row r="29" spans="2:12" ht="15" customHeight="1" x14ac:dyDescent="0.2">
      <c r="B29" s="14">
        <v>4</v>
      </c>
      <c r="C29" s="15">
        <v>62030</v>
      </c>
      <c r="D29" s="16" t="s">
        <v>494</v>
      </c>
      <c r="E29" s="14" t="s">
        <v>495</v>
      </c>
      <c r="F29" s="14">
        <v>1</v>
      </c>
      <c r="G29" s="14"/>
      <c r="H29" s="14"/>
      <c r="I29" s="30"/>
      <c r="J29" s="34">
        <f t="shared" si="0"/>
        <v>188.5981308411215</v>
      </c>
      <c r="K29" s="35">
        <f t="shared" si="1"/>
        <v>201.8</v>
      </c>
      <c r="L29" s="5">
        <v>201.8</v>
      </c>
    </row>
    <row r="30" spans="2:12" ht="15" customHeight="1" x14ac:dyDescent="0.2">
      <c r="B30" s="14">
        <v>4</v>
      </c>
      <c r="C30" s="15">
        <v>62080</v>
      </c>
      <c r="D30" s="16" t="s">
        <v>479</v>
      </c>
      <c r="E30" s="14" t="s">
        <v>471</v>
      </c>
      <c r="F30" s="14">
        <v>1</v>
      </c>
      <c r="G30" s="14"/>
      <c r="H30" s="14"/>
      <c r="I30" s="30"/>
      <c r="J30" s="34">
        <f t="shared" si="0"/>
        <v>109.53271028037383</v>
      </c>
      <c r="K30" s="35">
        <f t="shared" si="1"/>
        <v>117.2</v>
      </c>
      <c r="L30" s="5">
        <v>117.2</v>
      </c>
    </row>
    <row r="31" spans="2:12" ht="15" customHeight="1" x14ac:dyDescent="0.2">
      <c r="B31" s="11"/>
      <c r="C31" s="12">
        <v>62201</v>
      </c>
      <c r="D31" s="13" t="s">
        <v>649</v>
      </c>
      <c r="E31" s="11">
        <v>16</v>
      </c>
      <c r="F31" s="11">
        <v>1</v>
      </c>
      <c r="G31" s="11"/>
      <c r="H31" s="11"/>
      <c r="I31" s="28"/>
      <c r="J31" s="34"/>
      <c r="K31" s="29">
        <v>70.3</v>
      </c>
      <c r="L31" s="5">
        <v>70.3</v>
      </c>
    </row>
    <row r="32" spans="2:12" ht="15" customHeight="1" x14ac:dyDescent="0.2">
      <c r="B32" s="11"/>
      <c r="C32" s="12">
        <v>62202</v>
      </c>
      <c r="D32" s="13" t="s">
        <v>650</v>
      </c>
      <c r="E32" s="11">
        <v>20</v>
      </c>
      <c r="F32" s="11">
        <v>1</v>
      </c>
      <c r="G32" s="11"/>
      <c r="H32" s="11"/>
      <c r="I32" s="28"/>
      <c r="J32" s="34"/>
      <c r="K32" s="29">
        <v>91.3</v>
      </c>
      <c r="L32" s="5">
        <v>91.300000000000011</v>
      </c>
    </row>
    <row r="33" spans="2:12" ht="15" customHeight="1" x14ac:dyDescent="0.2">
      <c r="B33" s="11"/>
      <c r="C33" s="12">
        <v>62205</v>
      </c>
      <c r="D33" s="13" t="s">
        <v>651</v>
      </c>
      <c r="E33" s="11" t="s">
        <v>662</v>
      </c>
      <c r="F33" s="11">
        <v>1</v>
      </c>
      <c r="G33" s="11"/>
      <c r="H33" s="11"/>
      <c r="I33" s="28"/>
      <c r="J33" s="34"/>
      <c r="K33" s="29">
        <v>82</v>
      </c>
      <c r="L33" s="5">
        <v>82</v>
      </c>
    </row>
    <row r="34" spans="2:12" ht="15" customHeight="1" x14ac:dyDescent="0.2">
      <c r="B34" s="11"/>
      <c r="C34" s="12">
        <v>62211</v>
      </c>
      <c r="D34" s="13" t="s">
        <v>652</v>
      </c>
      <c r="E34" s="11">
        <v>16</v>
      </c>
      <c r="F34" s="11">
        <v>1</v>
      </c>
      <c r="G34" s="11"/>
      <c r="H34" s="11"/>
      <c r="I34" s="28"/>
      <c r="J34" s="34"/>
      <c r="K34" s="29">
        <v>73</v>
      </c>
      <c r="L34" s="5">
        <v>73</v>
      </c>
    </row>
    <row r="35" spans="2:12" ht="15" customHeight="1" x14ac:dyDescent="0.2">
      <c r="B35" s="11"/>
      <c r="C35" s="12">
        <v>62212</v>
      </c>
      <c r="D35" s="13" t="s">
        <v>653</v>
      </c>
      <c r="E35" s="11">
        <v>20</v>
      </c>
      <c r="F35" s="11">
        <v>1</v>
      </c>
      <c r="G35" s="11"/>
      <c r="H35" s="11"/>
      <c r="I35" s="28"/>
      <c r="J35" s="34"/>
      <c r="K35" s="29">
        <v>96.6</v>
      </c>
      <c r="L35" s="5">
        <v>96.600000000000009</v>
      </c>
    </row>
    <row r="36" spans="2:12" ht="15" customHeight="1" x14ac:dyDescent="0.2">
      <c r="B36" s="11"/>
      <c r="C36" s="12">
        <v>62221</v>
      </c>
      <c r="D36" s="13" t="s">
        <v>654</v>
      </c>
      <c r="E36" s="11" t="s">
        <v>471</v>
      </c>
      <c r="F36" s="11">
        <v>1</v>
      </c>
      <c r="G36" s="11"/>
      <c r="H36" s="11"/>
      <c r="I36" s="28"/>
      <c r="J36" s="34"/>
      <c r="K36" s="29">
        <v>260.5</v>
      </c>
      <c r="L36" s="5">
        <v>260.5</v>
      </c>
    </row>
    <row r="37" spans="2:12" ht="15" customHeight="1" x14ac:dyDescent="0.2">
      <c r="B37" s="11"/>
      <c r="C37" s="12">
        <v>62222</v>
      </c>
      <c r="D37" s="13" t="s">
        <v>655</v>
      </c>
      <c r="E37" s="11" t="s">
        <v>663</v>
      </c>
      <c r="F37" s="11">
        <v>1</v>
      </c>
      <c r="G37" s="11"/>
      <c r="H37" s="11"/>
      <c r="I37" s="28"/>
      <c r="J37" s="34"/>
      <c r="K37" s="29">
        <v>269</v>
      </c>
      <c r="L37" s="5">
        <v>269</v>
      </c>
    </row>
    <row r="38" spans="2:12" ht="15" customHeight="1" x14ac:dyDescent="0.2">
      <c r="B38" s="11"/>
      <c r="C38" s="12">
        <v>62223</v>
      </c>
      <c r="D38" s="13" t="s">
        <v>656</v>
      </c>
      <c r="E38" s="11" t="s">
        <v>472</v>
      </c>
      <c r="F38" s="11">
        <v>1</v>
      </c>
      <c r="G38" s="11"/>
      <c r="H38" s="11"/>
      <c r="I38" s="28"/>
      <c r="J38" s="34"/>
      <c r="K38" s="29">
        <v>359.7</v>
      </c>
      <c r="L38" s="5">
        <v>359.70000000000005</v>
      </c>
    </row>
    <row r="39" spans="2:12" ht="15" customHeight="1" x14ac:dyDescent="0.2">
      <c r="B39" s="11"/>
      <c r="C39" s="12">
        <v>62225</v>
      </c>
      <c r="D39" s="13" t="s">
        <v>657</v>
      </c>
      <c r="E39" s="11">
        <v>16</v>
      </c>
      <c r="F39" s="11">
        <v>1</v>
      </c>
      <c r="G39" s="11"/>
      <c r="H39" s="11"/>
      <c r="I39" s="28"/>
      <c r="J39" s="34"/>
      <c r="K39" s="29">
        <v>103.4</v>
      </c>
      <c r="L39" s="5">
        <v>103.4</v>
      </c>
    </row>
    <row r="40" spans="2:12" ht="15" customHeight="1" x14ac:dyDescent="0.2">
      <c r="B40" s="11"/>
      <c r="C40" s="12">
        <v>62226</v>
      </c>
      <c r="D40" s="13" t="s">
        <v>658</v>
      </c>
      <c r="E40" s="11">
        <v>20</v>
      </c>
      <c r="F40" s="11">
        <v>1</v>
      </c>
      <c r="G40" s="11"/>
      <c r="H40" s="11"/>
      <c r="I40" s="28"/>
      <c r="J40" s="34"/>
      <c r="K40" s="29">
        <v>137.9</v>
      </c>
      <c r="L40" s="5">
        <v>137.9</v>
      </c>
    </row>
    <row r="41" spans="2:12" ht="15" customHeight="1" x14ac:dyDescent="0.2">
      <c r="B41" s="11"/>
      <c r="C41" s="12">
        <v>62229</v>
      </c>
      <c r="D41" s="13" t="s">
        <v>659</v>
      </c>
      <c r="E41" s="11" t="s">
        <v>664</v>
      </c>
      <c r="F41" s="11">
        <v>1</v>
      </c>
      <c r="G41" s="11"/>
      <c r="H41" s="11"/>
      <c r="I41" s="28"/>
      <c r="J41" s="34"/>
      <c r="K41" s="29">
        <v>118.9</v>
      </c>
      <c r="L41" s="5">
        <v>118.9</v>
      </c>
    </row>
    <row r="42" spans="2:12" ht="15" customHeight="1" x14ac:dyDescent="0.2">
      <c r="B42" s="11"/>
      <c r="C42" s="12">
        <v>62230</v>
      </c>
      <c r="D42" s="13" t="s">
        <v>660</v>
      </c>
      <c r="E42" s="11" t="s">
        <v>665</v>
      </c>
      <c r="F42" s="11">
        <v>1</v>
      </c>
      <c r="G42" s="11"/>
      <c r="H42" s="11"/>
      <c r="I42" s="28"/>
      <c r="J42" s="34"/>
      <c r="K42" s="29">
        <v>192.2</v>
      </c>
      <c r="L42" s="5">
        <v>129.20000000000002</v>
      </c>
    </row>
    <row r="43" spans="2:12" ht="15" customHeight="1" x14ac:dyDescent="0.2">
      <c r="B43" s="11"/>
      <c r="C43" s="12">
        <v>62231</v>
      </c>
      <c r="D43" s="13" t="s">
        <v>661</v>
      </c>
      <c r="E43" s="11" t="s">
        <v>665</v>
      </c>
      <c r="F43" s="11">
        <v>1</v>
      </c>
      <c r="G43" s="11"/>
      <c r="H43" s="11"/>
      <c r="I43" s="28"/>
      <c r="J43" s="34"/>
      <c r="K43" s="29">
        <v>127.8</v>
      </c>
      <c r="L43" s="5">
        <v>127.80000000000001</v>
      </c>
    </row>
    <row r="44" spans="2:12" ht="15" customHeight="1" x14ac:dyDescent="0.2">
      <c r="B44" s="11">
        <v>5</v>
      </c>
      <c r="C44" s="12">
        <v>74101</v>
      </c>
      <c r="D44" s="13" t="s">
        <v>513</v>
      </c>
      <c r="E44" s="11" t="s">
        <v>92</v>
      </c>
      <c r="F44" s="11">
        <v>200</v>
      </c>
      <c r="G44" s="11"/>
      <c r="H44" s="11"/>
      <c r="I44" s="28"/>
      <c r="J44" s="34">
        <f t="shared" si="0"/>
        <v>27.551401869158877</v>
      </c>
      <c r="K44" s="29">
        <f t="shared" si="1"/>
        <v>29.48</v>
      </c>
      <c r="L44" s="5">
        <v>29.48</v>
      </c>
    </row>
    <row r="45" spans="2:12" ht="15" customHeight="1" x14ac:dyDescent="0.2">
      <c r="B45" s="11">
        <v>5</v>
      </c>
      <c r="C45" s="12">
        <v>74103</v>
      </c>
      <c r="D45" s="13" t="s">
        <v>511</v>
      </c>
      <c r="E45" s="11" t="s">
        <v>92</v>
      </c>
      <c r="F45" s="11">
        <v>400</v>
      </c>
      <c r="G45" s="11"/>
      <c r="H45" s="11"/>
      <c r="I45" s="28"/>
      <c r="J45" s="34">
        <f t="shared" si="0"/>
        <v>27.551401869158877</v>
      </c>
      <c r="K45" s="29">
        <f t="shared" si="1"/>
        <v>29.48</v>
      </c>
      <c r="L45" s="5">
        <v>29.48</v>
      </c>
    </row>
    <row r="46" spans="2:12" ht="15" customHeight="1" x14ac:dyDescent="0.2">
      <c r="B46" s="11">
        <v>5</v>
      </c>
      <c r="C46" s="12">
        <v>74111</v>
      </c>
      <c r="D46" s="13" t="s">
        <v>512</v>
      </c>
      <c r="E46" s="11" t="s">
        <v>93</v>
      </c>
      <c r="F46" s="11">
        <v>200</v>
      </c>
      <c r="G46" s="11"/>
      <c r="H46" s="11"/>
      <c r="I46" s="28"/>
      <c r="J46" s="34">
        <f t="shared" si="0"/>
        <v>33.542056074766357</v>
      </c>
      <c r="K46" s="29">
        <f t="shared" si="1"/>
        <v>35.89</v>
      </c>
      <c r="L46" s="5">
        <v>35.89</v>
      </c>
    </row>
    <row r="47" spans="2:12" ht="15" customHeight="1" x14ac:dyDescent="0.2">
      <c r="B47" s="11">
        <v>5</v>
      </c>
      <c r="C47" s="12">
        <v>74112</v>
      </c>
      <c r="D47" s="13" t="s">
        <v>596</v>
      </c>
      <c r="E47" s="11" t="s">
        <v>93</v>
      </c>
      <c r="F47" s="11">
        <v>300</v>
      </c>
      <c r="G47" s="11"/>
      <c r="H47" s="11"/>
      <c r="I47" s="28"/>
      <c r="J47" s="34">
        <f t="shared" si="0"/>
        <v>33.542056074766357</v>
      </c>
      <c r="K47" s="29">
        <f t="shared" si="1"/>
        <v>35.89</v>
      </c>
      <c r="L47" s="5">
        <v>35.89</v>
      </c>
    </row>
    <row r="48" spans="2:12" ht="15" customHeight="1" x14ac:dyDescent="0.2">
      <c r="B48" s="11">
        <v>6</v>
      </c>
      <c r="C48" s="12">
        <v>80315</v>
      </c>
      <c r="D48" s="13" t="s">
        <v>402</v>
      </c>
      <c r="E48" s="11" t="s">
        <v>595</v>
      </c>
      <c r="F48" s="11" t="s">
        <v>49</v>
      </c>
      <c r="G48" s="11"/>
      <c r="H48" s="11"/>
      <c r="I48" s="28"/>
      <c r="J48" s="34">
        <f t="shared" si="0"/>
        <v>36.579439252336449</v>
      </c>
      <c r="K48" s="29">
        <f t="shared" si="1"/>
        <v>39.14</v>
      </c>
      <c r="L48" s="5">
        <v>39.14</v>
      </c>
    </row>
    <row r="49" spans="2:12" ht="15" customHeight="1" x14ac:dyDescent="0.2">
      <c r="B49" s="11">
        <v>6</v>
      </c>
      <c r="C49" s="12">
        <v>80395</v>
      </c>
      <c r="D49" s="13" t="s">
        <v>50</v>
      </c>
      <c r="E49" s="11" t="s">
        <v>594</v>
      </c>
      <c r="F49" s="11" t="s">
        <v>114</v>
      </c>
      <c r="G49" s="17"/>
      <c r="H49" s="17"/>
      <c r="I49" s="31"/>
      <c r="J49" s="34">
        <f t="shared" si="0"/>
        <v>255.42056074766356</v>
      </c>
      <c r="K49" s="29">
        <f t="shared" si="1"/>
        <v>273.3</v>
      </c>
      <c r="L49" s="5">
        <v>273.3</v>
      </c>
    </row>
    <row r="50" spans="2:12" ht="15" customHeight="1" x14ac:dyDescent="0.2">
      <c r="B50" s="11">
        <v>6</v>
      </c>
      <c r="C50" s="12">
        <v>80399</v>
      </c>
      <c r="D50" s="13" t="s">
        <v>506</v>
      </c>
      <c r="E50" s="11" t="s">
        <v>507</v>
      </c>
      <c r="F50" s="11" t="s">
        <v>158</v>
      </c>
      <c r="G50" s="11"/>
      <c r="H50" s="11"/>
      <c r="I50" s="28"/>
      <c r="J50" s="34">
        <f t="shared" si="0"/>
        <v>36.971962616822431</v>
      </c>
      <c r="K50" s="29">
        <f t="shared" si="1"/>
        <v>39.56</v>
      </c>
      <c r="L50" s="5">
        <v>39.56</v>
      </c>
    </row>
    <row r="51" spans="2:12" ht="15" customHeight="1" x14ac:dyDescent="0.2">
      <c r="B51" s="11">
        <v>7</v>
      </c>
      <c r="C51" s="12">
        <v>80392</v>
      </c>
      <c r="D51" s="13" t="s">
        <v>499</v>
      </c>
      <c r="E51" s="11" t="s">
        <v>514</v>
      </c>
      <c r="F51" s="11" t="s">
        <v>51</v>
      </c>
      <c r="G51" s="11"/>
      <c r="H51" s="11"/>
      <c r="I51" s="28"/>
      <c r="J51" s="34">
        <f t="shared" si="0"/>
        <v>250.84112149532712</v>
      </c>
      <c r="K51" s="29">
        <f t="shared" si="1"/>
        <v>268.40000000000003</v>
      </c>
      <c r="L51" s="5">
        <v>268.40000000000003</v>
      </c>
    </row>
    <row r="52" spans="2:12" ht="15" customHeight="1" x14ac:dyDescent="0.2">
      <c r="B52" s="11">
        <v>7</v>
      </c>
      <c r="C52" s="12">
        <v>80393</v>
      </c>
      <c r="D52" s="13" t="s">
        <v>500</v>
      </c>
      <c r="E52" s="11" t="s">
        <v>514</v>
      </c>
      <c r="F52" s="11" t="s">
        <v>51</v>
      </c>
      <c r="G52" s="17"/>
      <c r="H52" s="17"/>
      <c r="I52" s="31"/>
      <c r="J52" s="34">
        <f t="shared" si="0"/>
        <v>197.66355140186914</v>
      </c>
      <c r="K52" s="29">
        <f t="shared" si="1"/>
        <v>211.5</v>
      </c>
      <c r="L52" s="5">
        <v>211.5</v>
      </c>
    </row>
    <row r="53" spans="2:12" ht="15" customHeight="1" x14ac:dyDescent="0.2">
      <c r="B53" s="11">
        <v>8</v>
      </c>
      <c r="C53" s="12">
        <v>80323</v>
      </c>
      <c r="D53" s="13" t="s">
        <v>58</v>
      </c>
      <c r="E53" s="11" t="s">
        <v>515</v>
      </c>
      <c r="F53" s="11" t="s">
        <v>48</v>
      </c>
      <c r="G53" s="11"/>
      <c r="H53" s="11"/>
      <c r="I53" s="28"/>
      <c r="J53" s="34">
        <f t="shared" si="0"/>
        <v>11.457943925233645</v>
      </c>
      <c r="K53" s="29">
        <f t="shared" si="1"/>
        <v>12.26</v>
      </c>
      <c r="L53" s="5">
        <v>12.26</v>
      </c>
    </row>
    <row r="54" spans="2:12" ht="15" customHeight="1" x14ac:dyDescent="0.2">
      <c r="B54" s="11">
        <v>8</v>
      </c>
      <c r="C54" s="12">
        <v>80321</v>
      </c>
      <c r="D54" s="13" t="s">
        <v>59</v>
      </c>
      <c r="E54" s="11" t="s">
        <v>515</v>
      </c>
      <c r="F54" s="11" t="s">
        <v>48</v>
      </c>
      <c r="G54" s="11"/>
      <c r="H54" s="11"/>
      <c r="I54" s="28"/>
      <c r="J54" s="34">
        <f t="shared" si="0"/>
        <v>17.66355140186916</v>
      </c>
      <c r="K54" s="29">
        <f t="shared" si="1"/>
        <v>18.900000000000002</v>
      </c>
      <c r="L54" s="5">
        <v>18.900000000000002</v>
      </c>
    </row>
    <row r="55" spans="2:12" ht="15" customHeight="1" x14ac:dyDescent="0.2">
      <c r="B55" s="11">
        <v>8</v>
      </c>
      <c r="C55" s="12">
        <v>40316</v>
      </c>
      <c r="D55" s="13" t="s">
        <v>324</v>
      </c>
      <c r="E55" s="11" t="s">
        <v>516</v>
      </c>
      <c r="F55" s="11" t="s">
        <v>60</v>
      </c>
      <c r="G55" s="11"/>
      <c r="H55" s="11"/>
      <c r="I55" s="28"/>
      <c r="J55" s="34">
        <f t="shared" si="0"/>
        <v>181.6822429906542</v>
      </c>
      <c r="K55" s="29">
        <f t="shared" si="1"/>
        <v>194.4</v>
      </c>
      <c r="L55" s="5">
        <v>194.4</v>
      </c>
    </row>
    <row r="56" spans="2:12" ht="15" customHeight="1" x14ac:dyDescent="0.2">
      <c r="B56" s="11">
        <v>8</v>
      </c>
      <c r="C56" s="12">
        <v>40333</v>
      </c>
      <c r="D56" s="13" t="s">
        <v>597</v>
      </c>
      <c r="E56" s="24" t="s">
        <v>517</v>
      </c>
      <c r="F56" s="24" t="s">
        <v>61</v>
      </c>
      <c r="G56" s="18"/>
      <c r="H56" s="18"/>
      <c r="I56" s="32"/>
      <c r="J56" s="34">
        <f t="shared" si="0"/>
        <v>40.822429906542055</v>
      </c>
      <c r="K56" s="39">
        <f t="shared" si="1"/>
        <v>43.68</v>
      </c>
      <c r="L56" s="5">
        <v>43.68</v>
      </c>
    </row>
    <row r="57" spans="2:12" ht="15" customHeight="1" x14ac:dyDescent="0.2">
      <c r="B57" s="11">
        <v>8</v>
      </c>
      <c r="C57" s="12">
        <v>80317</v>
      </c>
      <c r="D57" s="13" t="s">
        <v>18</v>
      </c>
      <c r="E57" s="24" t="s">
        <v>496</v>
      </c>
      <c r="F57" s="24" t="s">
        <v>19</v>
      </c>
      <c r="G57" s="11"/>
      <c r="H57" s="11"/>
      <c r="I57" s="28"/>
      <c r="J57" s="34">
        <f t="shared" si="0"/>
        <v>2.2616822429906538</v>
      </c>
      <c r="K57" s="29">
        <f t="shared" si="1"/>
        <v>2.42</v>
      </c>
      <c r="L57" s="5">
        <v>2.42</v>
      </c>
    </row>
    <row r="58" spans="2:12" ht="15" customHeight="1" x14ac:dyDescent="0.2">
      <c r="B58" s="11">
        <v>8</v>
      </c>
      <c r="C58" s="12">
        <v>40313</v>
      </c>
      <c r="D58" s="13" t="s">
        <v>325</v>
      </c>
      <c r="E58" s="24" t="s">
        <v>518</v>
      </c>
      <c r="F58" s="24" t="s">
        <v>21</v>
      </c>
      <c r="G58" s="11"/>
      <c r="H58" s="11"/>
      <c r="I58" s="28"/>
      <c r="J58" s="34">
        <f t="shared" si="0"/>
        <v>5.009345794392523</v>
      </c>
      <c r="K58" s="29">
        <f t="shared" si="1"/>
        <v>5.36</v>
      </c>
      <c r="L58" s="5">
        <v>5.36</v>
      </c>
    </row>
    <row r="59" spans="2:12" ht="15" customHeight="1" x14ac:dyDescent="0.2">
      <c r="B59" s="11">
        <v>8</v>
      </c>
      <c r="C59" s="12">
        <v>59092</v>
      </c>
      <c r="D59" s="13" t="s">
        <v>403</v>
      </c>
      <c r="E59" s="24" t="s">
        <v>519</v>
      </c>
      <c r="F59" s="24" t="s">
        <v>520</v>
      </c>
      <c r="G59" s="11"/>
      <c r="H59" s="11"/>
      <c r="I59" s="28"/>
      <c r="J59" s="34">
        <f t="shared" si="0"/>
        <v>884.11214953271019</v>
      </c>
      <c r="K59" s="29">
        <v>946</v>
      </c>
      <c r="L59" s="5">
        <v>975</v>
      </c>
    </row>
    <row r="60" spans="2:12" ht="15" customHeight="1" x14ac:dyDescent="0.2">
      <c r="B60" s="11">
        <v>8</v>
      </c>
      <c r="C60" s="12">
        <v>80316</v>
      </c>
      <c r="D60" s="13" t="s">
        <v>20</v>
      </c>
      <c r="E60" s="24" t="s">
        <v>496</v>
      </c>
      <c r="F60" s="24" t="s">
        <v>21</v>
      </c>
      <c r="G60" s="11"/>
      <c r="H60" s="11"/>
      <c r="I60" s="28"/>
      <c r="J60" s="34">
        <f t="shared" si="0"/>
        <v>1.9532710280373828</v>
      </c>
      <c r="K60" s="29">
        <f t="shared" ref="K60:K81" si="2">L60</f>
        <v>2.09</v>
      </c>
      <c r="L60" s="5">
        <v>2.09</v>
      </c>
    </row>
    <row r="61" spans="2:12" ht="15" customHeight="1" x14ac:dyDescent="0.2">
      <c r="B61" s="11">
        <v>8</v>
      </c>
      <c r="C61" s="12">
        <v>80341</v>
      </c>
      <c r="D61" s="13" t="s">
        <v>673</v>
      </c>
      <c r="E61" s="24" t="s">
        <v>496</v>
      </c>
      <c r="F61" s="24" t="s">
        <v>46</v>
      </c>
      <c r="G61" s="18"/>
      <c r="H61" s="18"/>
      <c r="I61" s="32"/>
      <c r="J61" s="34">
        <f t="shared" si="0"/>
        <v>2214.0186915887848</v>
      </c>
      <c r="K61" s="39">
        <v>2369</v>
      </c>
      <c r="L61" s="5">
        <v>2369</v>
      </c>
    </row>
    <row r="62" spans="2:12" ht="15" customHeight="1" x14ac:dyDescent="0.2">
      <c r="B62" s="11"/>
      <c r="C62" s="12">
        <v>80332</v>
      </c>
      <c r="D62" s="13" t="s">
        <v>674</v>
      </c>
      <c r="E62" s="24" t="s">
        <v>496</v>
      </c>
      <c r="F62" s="24" t="s">
        <v>46</v>
      </c>
      <c r="G62" s="18"/>
      <c r="H62" s="18"/>
      <c r="I62" s="32"/>
      <c r="J62" s="34"/>
      <c r="K62" s="39">
        <v>2575</v>
      </c>
    </row>
    <row r="63" spans="2:12" ht="15" customHeight="1" x14ac:dyDescent="0.2">
      <c r="B63" s="19">
        <v>9</v>
      </c>
      <c r="C63" s="12">
        <v>40307</v>
      </c>
      <c r="D63" s="13" t="s">
        <v>63</v>
      </c>
      <c r="E63" s="11" t="s">
        <v>521</v>
      </c>
      <c r="F63" s="11" t="s">
        <v>46</v>
      </c>
      <c r="G63" s="11"/>
      <c r="H63" s="11"/>
      <c r="I63" s="28"/>
      <c r="J63" s="34">
        <f t="shared" si="0"/>
        <v>12.355140186915888</v>
      </c>
      <c r="K63" s="29">
        <f t="shared" si="2"/>
        <v>13.22</v>
      </c>
      <c r="L63" s="5">
        <v>13.22</v>
      </c>
    </row>
    <row r="64" spans="2:12" ht="15" customHeight="1" x14ac:dyDescent="0.2">
      <c r="B64" s="19">
        <v>9</v>
      </c>
      <c r="C64" s="12">
        <v>40308</v>
      </c>
      <c r="D64" s="13" t="s">
        <v>64</v>
      </c>
      <c r="E64" s="11"/>
      <c r="F64" s="11" t="s">
        <v>103</v>
      </c>
      <c r="G64" s="11"/>
      <c r="H64" s="11"/>
      <c r="I64" s="28"/>
      <c r="J64" s="34">
        <f t="shared" si="0"/>
        <v>9.9065420560747661</v>
      </c>
      <c r="K64" s="29">
        <f t="shared" si="2"/>
        <v>10.6</v>
      </c>
      <c r="L64" s="5">
        <v>10.6</v>
      </c>
    </row>
    <row r="65" spans="2:12" ht="15" customHeight="1" x14ac:dyDescent="0.2">
      <c r="B65" s="19">
        <v>9</v>
      </c>
      <c r="C65" s="12">
        <v>40309</v>
      </c>
      <c r="D65" s="13" t="s">
        <v>65</v>
      </c>
      <c r="E65" s="11"/>
      <c r="F65" s="11" t="s">
        <v>103</v>
      </c>
      <c r="G65" s="11"/>
      <c r="H65" s="11"/>
      <c r="I65" s="28"/>
      <c r="J65" s="34">
        <f t="shared" si="0"/>
        <v>10.420560747663551</v>
      </c>
      <c r="K65" s="29">
        <f t="shared" si="2"/>
        <v>11.15</v>
      </c>
      <c r="L65" s="5">
        <v>11.15</v>
      </c>
    </row>
    <row r="66" spans="2:12" ht="15" customHeight="1" x14ac:dyDescent="0.2">
      <c r="B66" s="19">
        <v>9</v>
      </c>
      <c r="C66" s="12">
        <v>40335</v>
      </c>
      <c r="D66" s="13" t="s">
        <v>508</v>
      </c>
      <c r="E66" s="11" t="s">
        <v>496</v>
      </c>
      <c r="F66" s="11" t="s">
        <v>46</v>
      </c>
      <c r="G66" s="11"/>
      <c r="H66" s="11"/>
      <c r="I66" s="28"/>
      <c r="J66" s="34">
        <f t="shared" si="0"/>
        <v>48.598130841121495</v>
      </c>
      <c r="K66" s="29">
        <f t="shared" si="2"/>
        <v>52</v>
      </c>
      <c r="L66" s="5">
        <v>52</v>
      </c>
    </row>
    <row r="67" spans="2:12" ht="15" customHeight="1" x14ac:dyDescent="0.2">
      <c r="B67" s="19">
        <v>9</v>
      </c>
      <c r="C67" s="12">
        <v>80363</v>
      </c>
      <c r="D67" s="13" t="s">
        <v>66</v>
      </c>
      <c r="E67" s="11">
        <v>16</v>
      </c>
      <c r="F67" s="11" t="s">
        <v>46</v>
      </c>
      <c r="G67" s="11"/>
      <c r="H67" s="11"/>
      <c r="I67" s="28"/>
      <c r="J67" s="34">
        <f t="shared" si="0"/>
        <v>310.93457943925239</v>
      </c>
      <c r="K67" s="29">
        <f t="shared" si="2"/>
        <v>332.70000000000005</v>
      </c>
      <c r="L67" s="5">
        <v>332.70000000000005</v>
      </c>
    </row>
    <row r="68" spans="2:12" ht="15" customHeight="1" x14ac:dyDescent="0.2">
      <c r="B68" s="19">
        <v>9</v>
      </c>
      <c r="C68" s="12">
        <v>80366</v>
      </c>
      <c r="D68" s="13" t="s">
        <v>69</v>
      </c>
      <c r="E68" s="11">
        <v>18</v>
      </c>
      <c r="F68" s="11" t="s">
        <v>46</v>
      </c>
      <c r="G68" s="11"/>
      <c r="H68" s="11"/>
      <c r="I68" s="28"/>
      <c r="J68" s="34">
        <f t="shared" si="0"/>
        <v>373.55140186915889</v>
      </c>
      <c r="K68" s="29">
        <f t="shared" si="2"/>
        <v>399.70000000000005</v>
      </c>
      <c r="L68" s="5">
        <v>399.70000000000005</v>
      </c>
    </row>
    <row r="69" spans="2:12" ht="15" customHeight="1" x14ac:dyDescent="0.2">
      <c r="B69" s="19">
        <v>9</v>
      </c>
      <c r="C69" s="12">
        <v>80364</v>
      </c>
      <c r="D69" s="13" t="s">
        <v>70</v>
      </c>
      <c r="E69" s="11">
        <v>20</v>
      </c>
      <c r="F69" s="11" t="s">
        <v>46</v>
      </c>
      <c r="G69" s="11"/>
      <c r="H69" s="11"/>
      <c r="I69" s="28"/>
      <c r="J69" s="34">
        <f t="shared" si="0"/>
        <v>411.12149532710282</v>
      </c>
      <c r="K69" s="29">
        <f t="shared" si="2"/>
        <v>439.90000000000003</v>
      </c>
      <c r="L69" s="5">
        <v>439.90000000000003</v>
      </c>
    </row>
    <row r="70" spans="2:12" ht="15" customHeight="1" x14ac:dyDescent="0.2">
      <c r="B70" s="19">
        <v>9</v>
      </c>
      <c r="C70" s="12">
        <v>80365</v>
      </c>
      <c r="D70" s="13" t="s">
        <v>71</v>
      </c>
      <c r="E70" s="11">
        <v>26</v>
      </c>
      <c r="F70" s="11" t="s">
        <v>46</v>
      </c>
      <c r="G70" s="11"/>
      <c r="H70" s="11"/>
      <c r="I70" s="28"/>
      <c r="J70" s="34">
        <f t="shared" si="0"/>
        <v>435.14018691588785</v>
      </c>
      <c r="K70" s="29">
        <f t="shared" si="2"/>
        <v>465.6</v>
      </c>
      <c r="L70" s="5">
        <v>465.6</v>
      </c>
    </row>
    <row r="71" spans="2:12" ht="15" customHeight="1" x14ac:dyDescent="0.2">
      <c r="B71" s="19">
        <v>9</v>
      </c>
      <c r="C71" s="12">
        <v>80360</v>
      </c>
      <c r="D71" s="13" t="s">
        <v>67</v>
      </c>
      <c r="E71" s="11">
        <v>16</v>
      </c>
      <c r="F71" s="11" t="s">
        <v>46</v>
      </c>
      <c r="G71" s="11"/>
      <c r="H71" s="11"/>
      <c r="I71" s="28"/>
      <c r="J71" s="34">
        <f t="shared" si="0"/>
        <v>310.93457943925239</v>
      </c>
      <c r="K71" s="29">
        <f t="shared" si="2"/>
        <v>332.70000000000005</v>
      </c>
      <c r="L71" s="5">
        <v>332.70000000000005</v>
      </c>
    </row>
    <row r="72" spans="2:12" ht="15" customHeight="1" x14ac:dyDescent="0.2">
      <c r="B72" s="19">
        <v>9</v>
      </c>
      <c r="C72" s="12">
        <v>80367</v>
      </c>
      <c r="D72" s="13" t="s">
        <v>72</v>
      </c>
      <c r="E72" s="11">
        <v>18</v>
      </c>
      <c r="F72" s="11" t="s">
        <v>46</v>
      </c>
      <c r="G72" s="11"/>
      <c r="H72" s="11"/>
      <c r="I72" s="28"/>
      <c r="J72" s="34">
        <f t="shared" si="0"/>
        <v>373.55140186915889</v>
      </c>
      <c r="K72" s="29">
        <f t="shared" si="2"/>
        <v>399.70000000000005</v>
      </c>
      <c r="L72" s="5">
        <v>399.70000000000005</v>
      </c>
    </row>
    <row r="73" spans="2:12" ht="15" customHeight="1" x14ac:dyDescent="0.2">
      <c r="B73" s="19">
        <v>9</v>
      </c>
      <c r="C73" s="12">
        <v>80361</v>
      </c>
      <c r="D73" s="13" t="s">
        <v>73</v>
      </c>
      <c r="E73" s="11">
        <v>20</v>
      </c>
      <c r="F73" s="11" t="s">
        <v>46</v>
      </c>
      <c r="G73" s="11"/>
      <c r="H73" s="11"/>
      <c r="I73" s="28"/>
      <c r="J73" s="34">
        <f t="shared" si="0"/>
        <v>411.12149532710282</v>
      </c>
      <c r="K73" s="29">
        <f t="shared" si="2"/>
        <v>439.90000000000003</v>
      </c>
      <c r="L73" s="5">
        <v>439.90000000000003</v>
      </c>
    </row>
    <row r="74" spans="2:12" ht="15" customHeight="1" x14ac:dyDescent="0.2">
      <c r="B74" s="19">
        <v>9</v>
      </c>
      <c r="C74" s="12">
        <v>80362</v>
      </c>
      <c r="D74" s="13" t="s">
        <v>74</v>
      </c>
      <c r="E74" s="11">
        <v>26</v>
      </c>
      <c r="F74" s="11" t="s">
        <v>46</v>
      </c>
      <c r="G74" s="11"/>
      <c r="H74" s="11"/>
      <c r="I74" s="28"/>
      <c r="J74" s="34">
        <f t="shared" si="0"/>
        <v>435.14018691588785</v>
      </c>
      <c r="K74" s="29">
        <f t="shared" si="2"/>
        <v>465.6</v>
      </c>
      <c r="L74" s="5">
        <v>465.6</v>
      </c>
    </row>
    <row r="75" spans="2:12" ht="15" customHeight="1" x14ac:dyDescent="0.2">
      <c r="B75" s="19">
        <v>9</v>
      </c>
      <c r="C75" s="12">
        <v>40321</v>
      </c>
      <c r="D75" s="13" t="s">
        <v>68</v>
      </c>
      <c r="E75" s="11">
        <v>26</v>
      </c>
      <c r="F75" s="11" t="s">
        <v>21</v>
      </c>
      <c r="G75" s="11"/>
      <c r="H75" s="11"/>
      <c r="I75" s="28"/>
      <c r="J75" s="34">
        <f t="shared" si="0"/>
        <v>5.3177570093457946</v>
      </c>
      <c r="K75" s="29">
        <f t="shared" si="2"/>
        <v>5.69</v>
      </c>
      <c r="L75" s="5">
        <v>5.69</v>
      </c>
    </row>
    <row r="76" spans="2:12" ht="15" customHeight="1" x14ac:dyDescent="0.2">
      <c r="B76" s="19">
        <v>9</v>
      </c>
      <c r="C76" s="12">
        <v>40314</v>
      </c>
      <c r="D76" s="13" t="s">
        <v>75</v>
      </c>
      <c r="E76" s="11">
        <v>50</v>
      </c>
      <c r="F76" s="11" t="s">
        <v>21</v>
      </c>
      <c r="G76" s="11"/>
      <c r="H76" s="11"/>
      <c r="I76" s="28"/>
      <c r="J76" s="34">
        <f t="shared" si="0"/>
        <v>5.009345794392523</v>
      </c>
      <c r="K76" s="29">
        <f t="shared" si="2"/>
        <v>5.36</v>
      </c>
      <c r="L76" s="5">
        <v>5.36</v>
      </c>
    </row>
    <row r="77" spans="2:12" ht="15" customHeight="1" x14ac:dyDescent="0.2">
      <c r="B77" s="19">
        <v>9</v>
      </c>
      <c r="C77" s="12">
        <v>40315</v>
      </c>
      <c r="D77" s="13" t="s">
        <v>76</v>
      </c>
      <c r="E77" s="11">
        <v>75</v>
      </c>
      <c r="F77" s="11" t="s">
        <v>21</v>
      </c>
      <c r="G77" s="11"/>
      <c r="H77" s="11"/>
      <c r="I77" s="28"/>
      <c r="J77" s="34">
        <f t="shared" si="0"/>
        <v>5.2149532710280369</v>
      </c>
      <c r="K77" s="29">
        <f t="shared" si="2"/>
        <v>5.58</v>
      </c>
      <c r="L77" s="5">
        <v>5.58</v>
      </c>
    </row>
    <row r="78" spans="2:12" ht="15" customHeight="1" x14ac:dyDescent="0.2">
      <c r="B78" s="19">
        <v>9</v>
      </c>
      <c r="C78" s="12">
        <v>40322</v>
      </c>
      <c r="D78" s="13" t="s">
        <v>326</v>
      </c>
      <c r="E78" s="11" t="s">
        <v>522</v>
      </c>
      <c r="F78" s="11" t="s">
        <v>104</v>
      </c>
      <c r="G78" s="11"/>
      <c r="H78" s="11"/>
      <c r="I78" s="28"/>
      <c r="J78" s="34">
        <f t="shared" si="0"/>
        <v>77.289719626168221</v>
      </c>
      <c r="K78" s="29">
        <f t="shared" si="2"/>
        <v>82.7</v>
      </c>
      <c r="L78" s="5">
        <v>82.7</v>
      </c>
    </row>
    <row r="79" spans="2:12" ht="15" customHeight="1" x14ac:dyDescent="0.2">
      <c r="B79" s="19">
        <v>9</v>
      </c>
      <c r="C79" s="12">
        <v>80319</v>
      </c>
      <c r="D79" s="13" t="s">
        <v>404</v>
      </c>
      <c r="E79" s="11" t="s">
        <v>60</v>
      </c>
      <c r="F79" s="11" t="s">
        <v>46</v>
      </c>
      <c r="G79" s="11"/>
      <c r="H79" s="11"/>
      <c r="I79" s="28"/>
      <c r="J79" s="34">
        <f t="shared" si="0"/>
        <v>156.9158878504673</v>
      </c>
      <c r="K79" s="29">
        <f t="shared" si="2"/>
        <v>167.9</v>
      </c>
      <c r="L79" s="5">
        <v>167.9</v>
      </c>
    </row>
    <row r="80" spans="2:12" ht="15" customHeight="1" x14ac:dyDescent="0.2">
      <c r="B80" s="11">
        <v>9</v>
      </c>
      <c r="C80" s="12">
        <v>40317</v>
      </c>
      <c r="D80" s="13" t="s">
        <v>599</v>
      </c>
      <c r="E80" s="11" t="s">
        <v>521</v>
      </c>
      <c r="F80" s="11" t="s">
        <v>21</v>
      </c>
      <c r="G80" s="11"/>
      <c r="H80" s="11"/>
      <c r="I80" s="28"/>
      <c r="J80" s="34">
        <f t="shared" si="0"/>
        <v>2.5233644859813085</v>
      </c>
      <c r="K80" s="29">
        <f t="shared" si="2"/>
        <v>2.7</v>
      </c>
      <c r="L80" s="5">
        <v>2.7</v>
      </c>
    </row>
    <row r="81" spans="2:12" ht="15" customHeight="1" x14ac:dyDescent="0.2">
      <c r="B81" s="11">
        <v>9</v>
      </c>
      <c r="C81" s="12">
        <v>40318</v>
      </c>
      <c r="D81" s="13" t="s">
        <v>600</v>
      </c>
      <c r="E81" s="11" t="s">
        <v>523</v>
      </c>
      <c r="F81" s="11" t="s">
        <v>21</v>
      </c>
      <c r="G81" s="11"/>
      <c r="H81" s="11"/>
      <c r="I81" s="28"/>
      <c r="J81" s="34">
        <f t="shared" si="0"/>
        <v>2.7102803738317753</v>
      </c>
      <c r="K81" s="29">
        <f t="shared" si="2"/>
        <v>2.9</v>
      </c>
      <c r="L81" s="5">
        <v>2.9</v>
      </c>
    </row>
    <row r="82" spans="2:12" ht="15" customHeight="1" x14ac:dyDescent="0.2">
      <c r="B82" s="11">
        <v>9</v>
      </c>
      <c r="C82" s="12">
        <v>40319</v>
      </c>
      <c r="D82" s="13" t="s">
        <v>77</v>
      </c>
      <c r="E82" s="11" t="s">
        <v>521</v>
      </c>
      <c r="F82" s="11" t="s">
        <v>21</v>
      </c>
      <c r="G82" s="11"/>
      <c r="H82" s="11"/>
      <c r="I82" s="28"/>
      <c r="J82" s="34">
        <f t="shared" ref="J82:J145" si="3">K82/1.07</f>
        <v>9.4018691588785046</v>
      </c>
      <c r="K82" s="29">
        <f t="shared" ref="K82:K145" si="4">L82</f>
        <v>10.06</v>
      </c>
      <c r="L82" s="5">
        <v>10.06</v>
      </c>
    </row>
    <row r="83" spans="2:12" ht="15" customHeight="1" x14ac:dyDescent="0.2">
      <c r="B83" s="19">
        <v>9</v>
      </c>
      <c r="C83" s="12">
        <v>40320</v>
      </c>
      <c r="D83" s="13" t="s">
        <v>78</v>
      </c>
      <c r="E83" s="11" t="s">
        <v>523</v>
      </c>
      <c r="F83" s="11" t="s">
        <v>21</v>
      </c>
      <c r="G83" s="11"/>
      <c r="H83" s="11"/>
      <c r="I83" s="28"/>
      <c r="J83" s="34">
        <f t="shared" si="3"/>
        <v>10.009345794392523</v>
      </c>
      <c r="K83" s="29">
        <f t="shared" si="4"/>
        <v>10.71</v>
      </c>
      <c r="L83" s="5">
        <v>10.71</v>
      </c>
    </row>
    <row r="84" spans="2:12" ht="15" customHeight="1" x14ac:dyDescent="0.2">
      <c r="B84" s="11">
        <v>10</v>
      </c>
      <c r="C84" s="12">
        <v>81000</v>
      </c>
      <c r="D84" s="13" t="s">
        <v>603</v>
      </c>
      <c r="E84" s="11" t="s">
        <v>524</v>
      </c>
      <c r="F84" s="11" t="s">
        <v>53</v>
      </c>
      <c r="G84" s="11"/>
      <c r="H84" s="11"/>
      <c r="I84" s="28"/>
      <c r="J84" s="34">
        <f t="shared" si="3"/>
        <v>371.77570093457945</v>
      </c>
      <c r="K84" s="29">
        <f t="shared" si="4"/>
        <v>397.8</v>
      </c>
      <c r="L84" s="5">
        <v>397.8</v>
      </c>
    </row>
    <row r="85" spans="2:12" ht="15" customHeight="1" x14ac:dyDescent="0.2">
      <c r="B85" s="11">
        <v>10</v>
      </c>
      <c r="C85" s="12">
        <v>81012</v>
      </c>
      <c r="D85" s="13" t="s">
        <v>602</v>
      </c>
      <c r="E85" s="11" t="s">
        <v>525</v>
      </c>
      <c r="F85" s="11" t="s">
        <v>53</v>
      </c>
      <c r="G85" s="11"/>
      <c r="H85" s="11"/>
      <c r="I85" s="28"/>
      <c r="J85" s="34">
        <f t="shared" si="3"/>
        <v>247.19626168224298</v>
      </c>
      <c r="K85" s="29">
        <f t="shared" si="4"/>
        <v>264.5</v>
      </c>
      <c r="L85" s="5">
        <v>264.5</v>
      </c>
    </row>
    <row r="86" spans="2:12" ht="15" customHeight="1" x14ac:dyDescent="0.2">
      <c r="B86" s="11">
        <v>10</v>
      </c>
      <c r="C86" s="12">
        <v>81006</v>
      </c>
      <c r="D86" s="13" t="s">
        <v>601</v>
      </c>
      <c r="E86" s="11" t="s">
        <v>526</v>
      </c>
      <c r="F86" s="11" t="s">
        <v>54</v>
      </c>
      <c r="G86" s="11"/>
      <c r="H86" s="11"/>
      <c r="I86" s="28"/>
      <c r="J86" s="34">
        <f t="shared" si="3"/>
        <v>209.25233644859813</v>
      </c>
      <c r="K86" s="29">
        <f t="shared" si="4"/>
        <v>223.9</v>
      </c>
      <c r="L86" s="5">
        <v>223.9</v>
      </c>
    </row>
    <row r="87" spans="2:12" ht="15" customHeight="1" x14ac:dyDescent="0.2">
      <c r="B87" s="11">
        <v>10</v>
      </c>
      <c r="C87" s="12">
        <v>81018</v>
      </c>
      <c r="D87" s="13" t="s">
        <v>52</v>
      </c>
      <c r="E87" s="11" t="s">
        <v>524</v>
      </c>
      <c r="F87" s="11" t="s">
        <v>53</v>
      </c>
      <c r="G87" s="11"/>
      <c r="H87" s="11"/>
      <c r="I87" s="28"/>
      <c r="J87" s="34">
        <f t="shared" si="3"/>
        <v>105.70093457943925</v>
      </c>
      <c r="K87" s="29">
        <f t="shared" si="4"/>
        <v>113.10000000000001</v>
      </c>
      <c r="L87" s="5">
        <v>113.10000000000001</v>
      </c>
    </row>
    <row r="88" spans="2:12" ht="15" customHeight="1" x14ac:dyDescent="0.2">
      <c r="B88" s="19">
        <v>11</v>
      </c>
      <c r="C88" s="12">
        <v>79903</v>
      </c>
      <c r="D88" s="13" t="s">
        <v>604</v>
      </c>
      <c r="E88" s="11" t="s">
        <v>23</v>
      </c>
      <c r="F88" s="11" t="s">
        <v>46</v>
      </c>
      <c r="G88" s="11"/>
      <c r="H88" s="11"/>
      <c r="I88" s="28"/>
      <c r="J88" s="34">
        <f t="shared" si="3"/>
        <v>2531.7757009345792</v>
      </c>
      <c r="K88" s="29">
        <f t="shared" si="4"/>
        <v>2709</v>
      </c>
      <c r="L88" s="5">
        <v>2709</v>
      </c>
    </row>
    <row r="89" spans="2:12" ht="15" customHeight="1" x14ac:dyDescent="0.2">
      <c r="B89" s="19">
        <v>11</v>
      </c>
      <c r="C89" s="12">
        <v>79904</v>
      </c>
      <c r="D89" s="13" t="s">
        <v>605</v>
      </c>
      <c r="E89" s="11" t="s">
        <v>24</v>
      </c>
      <c r="F89" s="11" t="s">
        <v>46</v>
      </c>
      <c r="G89" s="11"/>
      <c r="H89" s="11"/>
      <c r="I89" s="28"/>
      <c r="J89" s="34">
        <f t="shared" si="3"/>
        <v>3121.4953271028035</v>
      </c>
      <c r="K89" s="29">
        <f t="shared" si="4"/>
        <v>3340</v>
      </c>
      <c r="L89" s="5">
        <v>3340</v>
      </c>
    </row>
    <row r="90" spans="2:12" ht="15" customHeight="1" x14ac:dyDescent="0.2">
      <c r="B90" s="19">
        <v>11</v>
      </c>
      <c r="C90" s="12">
        <v>79905</v>
      </c>
      <c r="D90" s="13" t="s">
        <v>606</v>
      </c>
      <c r="E90" s="11" t="s">
        <v>25</v>
      </c>
      <c r="F90" s="11" t="s">
        <v>46</v>
      </c>
      <c r="G90" s="11"/>
      <c r="H90" s="11"/>
      <c r="I90" s="28"/>
      <c r="J90" s="34">
        <f t="shared" si="3"/>
        <v>3724.2990654205605</v>
      </c>
      <c r="K90" s="29">
        <f t="shared" si="4"/>
        <v>3985</v>
      </c>
      <c r="L90" s="5">
        <v>3985</v>
      </c>
    </row>
    <row r="91" spans="2:12" ht="15" customHeight="1" x14ac:dyDescent="0.2">
      <c r="B91" s="19">
        <v>11</v>
      </c>
      <c r="C91" s="12">
        <v>79906</v>
      </c>
      <c r="D91" s="13" t="s">
        <v>607</v>
      </c>
      <c r="E91" s="11" t="s">
        <v>26</v>
      </c>
      <c r="F91" s="11" t="s">
        <v>46</v>
      </c>
      <c r="G91" s="11"/>
      <c r="H91" s="11"/>
      <c r="I91" s="28"/>
      <c r="J91" s="34">
        <f t="shared" si="3"/>
        <v>4524.2990654205605</v>
      </c>
      <c r="K91" s="29">
        <f t="shared" si="4"/>
        <v>4841</v>
      </c>
      <c r="L91" s="5">
        <v>4841</v>
      </c>
    </row>
    <row r="92" spans="2:12" ht="15" customHeight="1" x14ac:dyDescent="0.2">
      <c r="B92" s="19">
        <v>11</v>
      </c>
      <c r="C92" s="12">
        <v>79907</v>
      </c>
      <c r="D92" s="13" t="s">
        <v>608</v>
      </c>
      <c r="E92" s="11" t="s">
        <v>27</v>
      </c>
      <c r="F92" s="11" t="s">
        <v>46</v>
      </c>
      <c r="G92" s="11"/>
      <c r="H92" s="11"/>
      <c r="I92" s="28"/>
      <c r="J92" s="34">
        <f t="shared" si="3"/>
        <v>5419.6261682242985</v>
      </c>
      <c r="K92" s="29">
        <f t="shared" si="4"/>
        <v>5799</v>
      </c>
      <c r="L92" s="5">
        <v>5799</v>
      </c>
    </row>
    <row r="93" spans="2:12" ht="15" customHeight="1" x14ac:dyDescent="0.2">
      <c r="B93" s="19">
        <v>11</v>
      </c>
      <c r="C93" s="12">
        <v>79908</v>
      </c>
      <c r="D93" s="13" t="s">
        <v>609</v>
      </c>
      <c r="E93" s="11" t="s">
        <v>28</v>
      </c>
      <c r="F93" s="11" t="s">
        <v>46</v>
      </c>
      <c r="G93" s="11"/>
      <c r="H93" s="11"/>
      <c r="I93" s="28"/>
      <c r="J93" s="34">
        <f t="shared" si="3"/>
        <v>6286.9158878504668</v>
      </c>
      <c r="K93" s="29">
        <f t="shared" si="4"/>
        <v>6727</v>
      </c>
      <c r="L93" s="5">
        <v>6727</v>
      </c>
    </row>
    <row r="94" spans="2:12" ht="15" customHeight="1" x14ac:dyDescent="0.2">
      <c r="B94" s="19">
        <v>11</v>
      </c>
      <c r="C94" s="12">
        <v>79909</v>
      </c>
      <c r="D94" s="13" t="s">
        <v>610</v>
      </c>
      <c r="E94" s="11" t="s">
        <v>29</v>
      </c>
      <c r="F94" s="11" t="s">
        <v>46</v>
      </c>
      <c r="G94" s="11"/>
      <c r="H94" s="11"/>
      <c r="I94" s="28"/>
      <c r="J94" s="34">
        <f t="shared" si="3"/>
        <v>7068.2242990654204</v>
      </c>
      <c r="K94" s="29">
        <f t="shared" si="4"/>
        <v>7563</v>
      </c>
      <c r="L94" s="5">
        <v>7563</v>
      </c>
    </row>
    <row r="95" spans="2:12" ht="15" customHeight="1" x14ac:dyDescent="0.2">
      <c r="B95" s="19">
        <v>11</v>
      </c>
      <c r="C95" s="12">
        <v>79910</v>
      </c>
      <c r="D95" s="13" t="s">
        <v>611</v>
      </c>
      <c r="E95" s="11" t="s">
        <v>30</v>
      </c>
      <c r="F95" s="11" t="s">
        <v>46</v>
      </c>
      <c r="G95" s="11"/>
      <c r="H95" s="11"/>
      <c r="I95" s="28"/>
      <c r="J95" s="34">
        <f t="shared" si="3"/>
        <v>7796.26168224299</v>
      </c>
      <c r="K95" s="29">
        <f t="shared" si="4"/>
        <v>8342</v>
      </c>
      <c r="L95" s="5">
        <v>8342</v>
      </c>
    </row>
    <row r="96" spans="2:12" ht="15" customHeight="1" x14ac:dyDescent="0.2">
      <c r="B96" s="19">
        <v>11</v>
      </c>
      <c r="C96" s="12">
        <v>79911</v>
      </c>
      <c r="D96" s="13" t="s">
        <v>612</v>
      </c>
      <c r="E96" s="11" t="s">
        <v>31</v>
      </c>
      <c r="F96" s="11" t="s">
        <v>46</v>
      </c>
      <c r="G96" s="11"/>
      <c r="H96" s="11"/>
      <c r="I96" s="28"/>
      <c r="J96" s="34">
        <f t="shared" si="3"/>
        <v>8452.336448598131</v>
      </c>
      <c r="K96" s="29">
        <f t="shared" si="4"/>
        <v>9044</v>
      </c>
      <c r="L96" s="5">
        <v>9044</v>
      </c>
    </row>
    <row r="97" spans="2:12" ht="15" customHeight="1" x14ac:dyDescent="0.2">
      <c r="B97" s="19">
        <v>11</v>
      </c>
      <c r="C97" s="12">
        <v>79912</v>
      </c>
      <c r="D97" s="13" t="s">
        <v>613</v>
      </c>
      <c r="E97" s="11" t="s">
        <v>32</v>
      </c>
      <c r="F97" s="11" t="s">
        <v>46</v>
      </c>
      <c r="G97" s="11"/>
      <c r="H97" s="11"/>
      <c r="I97" s="28"/>
      <c r="J97" s="34">
        <f t="shared" si="3"/>
        <v>9101.8691588785041</v>
      </c>
      <c r="K97" s="29">
        <f t="shared" si="4"/>
        <v>9739</v>
      </c>
      <c r="L97" s="5">
        <v>9739</v>
      </c>
    </row>
    <row r="98" spans="2:12" ht="15" customHeight="1" x14ac:dyDescent="0.2">
      <c r="B98" s="19">
        <v>11</v>
      </c>
      <c r="C98" s="12">
        <v>79913</v>
      </c>
      <c r="D98" s="13" t="s">
        <v>614</v>
      </c>
      <c r="E98" s="11" t="s">
        <v>580</v>
      </c>
      <c r="F98" s="11" t="s">
        <v>46</v>
      </c>
      <c r="G98" s="11"/>
      <c r="H98" s="11"/>
      <c r="I98" s="28"/>
      <c r="J98" s="34">
        <f t="shared" si="3"/>
        <v>10134.579439252337</v>
      </c>
      <c r="K98" s="29">
        <f t="shared" si="4"/>
        <v>10844</v>
      </c>
      <c r="L98" s="5">
        <v>10844</v>
      </c>
    </row>
    <row r="99" spans="2:12" ht="15" customHeight="1" x14ac:dyDescent="0.2">
      <c r="B99" s="11">
        <v>12</v>
      </c>
      <c r="C99" s="12">
        <v>82050</v>
      </c>
      <c r="D99" s="13" t="s">
        <v>615</v>
      </c>
      <c r="E99" s="11" t="s">
        <v>22</v>
      </c>
      <c r="F99" s="11" t="s">
        <v>46</v>
      </c>
      <c r="G99" s="11"/>
      <c r="H99" s="11"/>
      <c r="I99" s="28"/>
      <c r="J99" s="34">
        <f t="shared" si="3"/>
        <v>3406.5420560747662</v>
      </c>
      <c r="K99" s="29">
        <f t="shared" si="4"/>
        <v>3645</v>
      </c>
      <c r="L99" s="5">
        <v>3645</v>
      </c>
    </row>
    <row r="100" spans="2:12" ht="15" customHeight="1" x14ac:dyDescent="0.2">
      <c r="B100" s="11">
        <v>12</v>
      </c>
      <c r="C100" s="12">
        <v>82051</v>
      </c>
      <c r="D100" s="13" t="s">
        <v>616</v>
      </c>
      <c r="E100" s="11" t="s">
        <v>23</v>
      </c>
      <c r="F100" s="11" t="s">
        <v>46</v>
      </c>
      <c r="G100" s="11"/>
      <c r="H100" s="11"/>
      <c r="I100" s="28"/>
      <c r="J100" s="34">
        <f t="shared" si="3"/>
        <v>4611.2149532710282</v>
      </c>
      <c r="K100" s="29">
        <f t="shared" si="4"/>
        <v>4934</v>
      </c>
      <c r="L100" s="5">
        <v>4934</v>
      </c>
    </row>
    <row r="101" spans="2:12" ht="15" customHeight="1" x14ac:dyDescent="0.2">
      <c r="B101" s="11">
        <v>12</v>
      </c>
      <c r="C101" s="12">
        <v>82052</v>
      </c>
      <c r="D101" s="13" t="s">
        <v>617</v>
      </c>
      <c r="E101" s="11" t="s">
        <v>24</v>
      </c>
      <c r="F101" s="11" t="s">
        <v>46</v>
      </c>
      <c r="G101" s="11"/>
      <c r="H101" s="11"/>
      <c r="I101" s="28"/>
      <c r="J101" s="34">
        <f t="shared" si="3"/>
        <v>5512.1495327102803</v>
      </c>
      <c r="K101" s="29">
        <f t="shared" si="4"/>
        <v>5898</v>
      </c>
      <c r="L101" s="5">
        <v>5898</v>
      </c>
    </row>
    <row r="102" spans="2:12" ht="15" customHeight="1" x14ac:dyDescent="0.2">
      <c r="B102" s="11">
        <v>12</v>
      </c>
      <c r="C102" s="12">
        <v>82053</v>
      </c>
      <c r="D102" s="13" t="s">
        <v>618</v>
      </c>
      <c r="E102" s="11" t="s">
        <v>25</v>
      </c>
      <c r="F102" s="11" t="s">
        <v>46</v>
      </c>
      <c r="G102" s="11"/>
      <c r="H102" s="11"/>
      <c r="I102" s="28"/>
      <c r="J102" s="34">
        <f t="shared" si="3"/>
        <v>6473.8317757009345</v>
      </c>
      <c r="K102" s="29">
        <f t="shared" si="4"/>
        <v>6927</v>
      </c>
      <c r="L102" s="5">
        <v>6927</v>
      </c>
    </row>
    <row r="103" spans="2:12" ht="15" customHeight="1" x14ac:dyDescent="0.2">
      <c r="B103" s="11">
        <v>12</v>
      </c>
      <c r="C103" s="12">
        <v>82054</v>
      </c>
      <c r="D103" s="13" t="s">
        <v>619</v>
      </c>
      <c r="E103" s="11" t="s">
        <v>26</v>
      </c>
      <c r="F103" s="11" t="s">
        <v>46</v>
      </c>
      <c r="G103" s="11"/>
      <c r="H103" s="11"/>
      <c r="I103" s="28"/>
      <c r="J103" s="34">
        <f t="shared" si="3"/>
        <v>7612.1495327102803</v>
      </c>
      <c r="K103" s="29">
        <f t="shared" si="4"/>
        <v>8145</v>
      </c>
      <c r="L103" s="5">
        <v>8145</v>
      </c>
    </row>
    <row r="104" spans="2:12" ht="15" customHeight="1" x14ac:dyDescent="0.2">
      <c r="B104" s="11">
        <v>12</v>
      </c>
      <c r="C104" s="12">
        <v>82055</v>
      </c>
      <c r="D104" s="13" t="s">
        <v>620</v>
      </c>
      <c r="E104" s="11" t="s">
        <v>27</v>
      </c>
      <c r="F104" s="11" t="s">
        <v>46</v>
      </c>
      <c r="G104" s="11"/>
      <c r="H104" s="11"/>
      <c r="I104" s="28"/>
      <c r="J104" s="34">
        <f t="shared" si="3"/>
        <v>8505.6074766355141</v>
      </c>
      <c r="K104" s="29">
        <f t="shared" si="4"/>
        <v>9101</v>
      </c>
      <c r="L104" s="5">
        <v>9101</v>
      </c>
    </row>
    <row r="105" spans="2:12" ht="15" customHeight="1" x14ac:dyDescent="0.2">
      <c r="B105" s="11">
        <v>12</v>
      </c>
      <c r="C105" s="12">
        <v>82056</v>
      </c>
      <c r="D105" s="13" t="s">
        <v>621</v>
      </c>
      <c r="E105" s="11" t="s">
        <v>28</v>
      </c>
      <c r="F105" s="11" t="s">
        <v>46</v>
      </c>
      <c r="G105" s="11"/>
      <c r="H105" s="11"/>
      <c r="I105" s="28"/>
      <c r="J105" s="34">
        <f t="shared" si="3"/>
        <v>9368.2242990654195</v>
      </c>
      <c r="K105" s="29">
        <f t="shared" si="4"/>
        <v>10024</v>
      </c>
      <c r="L105" s="5">
        <v>10024</v>
      </c>
    </row>
    <row r="106" spans="2:12" ht="15" customHeight="1" x14ac:dyDescent="0.2">
      <c r="B106" s="11">
        <v>12</v>
      </c>
      <c r="C106" s="12">
        <v>82057</v>
      </c>
      <c r="D106" s="13" t="s">
        <v>622</v>
      </c>
      <c r="E106" s="11" t="s">
        <v>29</v>
      </c>
      <c r="F106" s="11" t="s">
        <v>46</v>
      </c>
      <c r="G106" s="11"/>
      <c r="H106" s="11"/>
      <c r="I106" s="28"/>
      <c r="J106" s="34">
        <f t="shared" si="3"/>
        <v>10264.485981308411</v>
      </c>
      <c r="K106" s="29">
        <f t="shared" si="4"/>
        <v>10983</v>
      </c>
      <c r="L106" s="5">
        <v>10983</v>
      </c>
    </row>
    <row r="107" spans="2:12" ht="15" customHeight="1" x14ac:dyDescent="0.2">
      <c r="B107" s="11">
        <v>12</v>
      </c>
      <c r="C107" s="12">
        <v>82058</v>
      </c>
      <c r="D107" s="13" t="s">
        <v>623</v>
      </c>
      <c r="E107" s="11" t="s">
        <v>30</v>
      </c>
      <c r="F107" s="11" t="s">
        <v>46</v>
      </c>
      <c r="G107" s="11"/>
      <c r="H107" s="11"/>
      <c r="I107" s="28"/>
      <c r="J107" s="34">
        <f t="shared" si="3"/>
        <v>11422.429906542055</v>
      </c>
      <c r="K107" s="29">
        <f t="shared" si="4"/>
        <v>12222</v>
      </c>
      <c r="L107" s="5">
        <v>12222</v>
      </c>
    </row>
    <row r="108" spans="2:12" ht="15" customHeight="1" x14ac:dyDescent="0.2">
      <c r="B108" s="11">
        <v>12</v>
      </c>
      <c r="C108" s="12">
        <v>82059</v>
      </c>
      <c r="D108" s="13" t="s">
        <v>624</v>
      </c>
      <c r="E108" s="11" t="s">
        <v>31</v>
      </c>
      <c r="F108" s="11" t="s">
        <v>46</v>
      </c>
      <c r="G108" s="11"/>
      <c r="H108" s="11"/>
      <c r="I108" s="28"/>
      <c r="J108" s="34">
        <f t="shared" si="3"/>
        <v>13264.485981308411</v>
      </c>
      <c r="K108" s="29">
        <f t="shared" si="4"/>
        <v>14193</v>
      </c>
      <c r="L108" s="5">
        <v>14193</v>
      </c>
    </row>
    <row r="109" spans="2:12" ht="15" customHeight="1" x14ac:dyDescent="0.2">
      <c r="B109" s="11">
        <v>12</v>
      </c>
      <c r="C109" s="12">
        <v>82060</v>
      </c>
      <c r="D109" s="13" t="s">
        <v>625</v>
      </c>
      <c r="E109" s="11" t="s">
        <v>32</v>
      </c>
      <c r="F109" s="11" t="s">
        <v>46</v>
      </c>
      <c r="G109" s="11"/>
      <c r="H109" s="11"/>
      <c r="I109" s="28"/>
      <c r="J109" s="34">
        <f t="shared" si="3"/>
        <v>14266.355140186915</v>
      </c>
      <c r="K109" s="29">
        <f t="shared" si="4"/>
        <v>15265</v>
      </c>
      <c r="L109" s="5">
        <v>15265</v>
      </c>
    </row>
    <row r="110" spans="2:12" ht="15" customHeight="1" x14ac:dyDescent="0.2">
      <c r="B110" s="11">
        <v>12</v>
      </c>
      <c r="C110" s="12">
        <v>82120</v>
      </c>
      <c r="D110" s="13" t="s">
        <v>626</v>
      </c>
      <c r="E110" s="11" t="s">
        <v>22</v>
      </c>
      <c r="F110" s="11" t="s">
        <v>46</v>
      </c>
      <c r="G110" s="11"/>
      <c r="H110" s="11"/>
      <c r="I110" s="28"/>
      <c r="J110" s="34">
        <f t="shared" si="3"/>
        <v>2454.2056074766356</v>
      </c>
      <c r="K110" s="29">
        <f t="shared" si="4"/>
        <v>2626</v>
      </c>
      <c r="L110" s="5">
        <v>2626</v>
      </c>
    </row>
    <row r="111" spans="2:12" ht="15" customHeight="1" x14ac:dyDescent="0.2">
      <c r="B111" s="11">
        <v>12</v>
      </c>
      <c r="C111" s="12">
        <v>82121</v>
      </c>
      <c r="D111" s="13" t="s">
        <v>627</v>
      </c>
      <c r="E111" s="11" t="s">
        <v>23</v>
      </c>
      <c r="F111" s="11" t="s">
        <v>46</v>
      </c>
      <c r="G111" s="11"/>
      <c r="H111" s="11"/>
      <c r="I111" s="28"/>
      <c r="J111" s="34">
        <f t="shared" si="3"/>
        <v>3671.0280373831774</v>
      </c>
      <c r="K111" s="29">
        <f t="shared" si="4"/>
        <v>3928</v>
      </c>
      <c r="L111" s="5">
        <v>3928</v>
      </c>
    </row>
    <row r="112" spans="2:12" ht="15" customHeight="1" x14ac:dyDescent="0.2">
      <c r="B112" s="11">
        <v>12</v>
      </c>
      <c r="C112" s="12">
        <v>82122</v>
      </c>
      <c r="D112" s="13" t="s">
        <v>628</v>
      </c>
      <c r="E112" s="11" t="s">
        <v>24</v>
      </c>
      <c r="F112" s="11" t="s">
        <v>46</v>
      </c>
      <c r="G112" s="11"/>
      <c r="H112" s="11"/>
      <c r="I112" s="28"/>
      <c r="J112" s="34">
        <f t="shared" si="3"/>
        <v>4613.0841121495323</v>
      </c>
      <c r="K112" s="29">
        <f t="shared" si="4"/>
        <v>4936</v>
      </c>
      <c r="L112" s="5">
        <v>4936</v>
      </c>
    </row>
    <row r="113" spans="2:12" ht="15" customHeight="1" x14ac:dyDescent="0.2">
      <c r="B113" s="11">
        <v>12</v>
      </c>
      <c r="C113" s="12">
        <v>82123</v>
      </c>
      <c r="D113" s="13" t="s">
        <v>629</v>
      </c>
      <c r="E113" s="11" t="s">
        <v>25</v>
      </c>
      <c r="F113" s="11" t="s">
        <v>46</v>
      </c>
      <c r="G113" s="11"/>
      <c r="H113" s="11"/>
      <c r="I113" s="28"/>
      <c r="J113" s="34">
        <f t="shared" si="3"/>
        <v>5607.4766355140182</v>
      </c>
      <c r="K113" s="29">
        <f t="shared" si="4"/>
        <v>6000</v>
      </c>
      <c r="L113" s="5">
        <v>6000</v>
      </c>
    </row>
    <row r="114" spans="2:12" ht="15" customHeight="1" x14ac:dyDescent="0.2">
      <c r="B114" s="11">
        <v>12</v>
      </c>
      <c r="C114" s="12">
        <v>82124</v>
      </c>
      <c r="D114" s="13" t="s">
        <v>630</v>
      </c>
      <c r="E114" s="11" t="s">
        <v>26</v>
      </c>
      <c r="F114" s="11" t="s">
        <v>46</v>
      </c>
      <c r="G114" s="11"/>
      <c r="H114" s="11"/>
      <c r="I114" s="28"/>
      <c r="J114" s="34">
        <f t="shared" si="3"/>
        <v>6615.8878504672894</v>
      </c>
      <c r="K114" s="29">
        <f t="shared" si="4"/>
        <v>7079</v>
      </c>
      <c r="L114" s="5">
        <v>7079</v>
      </c>
    </row>
    <row r="115" spans="2:12" ht="15" customHeight="1" x14ac:dyDescent="0.2">
      <c r="B115" s="11">
        <v>12</v>
      </c>
      <c r="C115" s="12">
        <v>82125</v>
      </c>
      <c r="D115" s="13" t="s">
        <v>631</v>
      </c>
      <c r="E115" s="11" t="s">
        <v>27</v>
      </c>
      <c r="F115" s="11" t="s">
        <v>46</v>
      </c>
      <c r="G115" s="11"/>
      <c r="H115" s="11"/>
      <c r="I115" s="28"/>
      <c r="J115" s="34">
        <f t="shared" si="3"/>
        <v>7771.0280373831774</v>
      </c>
      <c r="K115" s="29">
        <f t="shared" si="4"/>
        <v>8315</v>
      </c>
      <c r="L115" s="5">
        <v>8315</v>
      </c>
    </row>
    <row r="116" spans="2:12" ht="15" customHeight="1" x14ac:dyDescent="0.2">
      <c r="B116" s="11">
        <v>12</v>
      </c>
      <c r="C116" s="12">
        <v>82126</v>
      </c>
      <c r="D116" s="13" t="s">
        <v>632</v>
      </c>
      <c r="E116" s="11" t="s">
        <v>28</v>
      </c>
      <c r="F116" s="11" t="s">
        <v>46</v>
      </c>
      <c r="G116" s="11"/>
      <c r="H116" s="11"/>
      <c r="I116" s="28"/>
      <c r="J116" s="34">
        <f t="shared" si="3"/>
        <v>8709.3457943925223</v>
      </c>
      <c r="K116" s="29">
        <f t="shared" si="4"/>
        <v>9319</v>
      </c>
      <c r="L116" s="5">
        <v>9319</v>
      </c>
    </row>
    <row r="117" spans="2:12" ht="15" customHeight="1" x14ac:dyDescent="0.2">
      <c r="B117" s="11">
        <v>12</v>
      </c>
      <c r="C117" s="12">
        <v>82127</v>
      </c>
      <c r="D117" s="13" t="s">
        <v>633</v>
      </c>
      <c r="E117" s="11" t="s">
        <v>29</v>
      </c>
      <c r="F117" s="11" t="s">
        <v>46</v>
      </c>
      <c r="G117" s="11"/>
      <c r="H117" s="11"/>
      <c r="I117" s="28"/>
      <c r="J117" s="34">
        <f t="shared" si="3"/>
        <v>9672.8971962616815</v>
      </c>
      <c r="K117" s="29">
        <f t="shared" si="4"/>
        <v>10350</v>
      </c>
      <c r="L117" s="5">
        <v>10350</v>
      </c>
    </row>
    <row r="118" spans="2:12" ht="15" customHeight="1" x14ac:dyDescent="0.2">
      <c r="B118" s="11">
        <v>12</v>
      </c>
      <c r="C118" s="12">
        <v>82128</v>
      </c>
      <c r="D118" s="13" t="s">
        <v>634</v>
      </c>
      <c r="E118" s="11" t="s">
        <v>30</v>
      </c>
      <c r="F118" s="11" t="s">
        <v>46</v>
      </c>
      <c r="G118" s="11"/>
      <c r="H118" s="11"/>
      <c r="I118" s="28"/>
      <c r="J118" s="34">
        <f t="shared" si="3"/>
        <v>10564.485981308411</v>
      </c>
      <c r="K118" s="29">
        <f t="shared" si="4"/>
        <v>11304</v>
      </c>
      <c r="L118" s="5">
        <v>11304</v>
      </c>
    </row>
    <row r="119" spans="2:12" ht="15" customHeight="1" x14ac:dyDescent="0.2">
      <c r="B119" s="11">
        <v>12</v>
      </c>
      <c r="C119" s="12">
        <v>82129</v>
      </c>
      <c r="D119" s="13" t="s">
        <v>635</v>
      </c>
      <c r="E119" s="11" t="s">
        <v>31</v>
      </c>
      <c r="F119" s="11" t="s">
        <v>46</v>
      </c>
      <c r="G119" s="11"/>
      <c r="H119" s="11"/>
      <c r="I119" s="28"/>
      <c r="J119" s="34">
        <f t="shared" si="3"/>
        <v>12089.719626168224</v>
      </c>
      <c r="K119" s="29">
        <f t="shared" si="4"/>
        <v>12936</v>
      </c>
      <c r="L119" s="5">
        <v>12936</v>
      </c>
    </row>
    <row r="120" spans="2:12" ht="15" customHeight="1" x14ac:dyDescent="0.2">
      <c r="B120" s="11">
        <v>12</v>
      </c>
      <c r="C120" s="12">
        <v>82130</v>
      </c>
      <c r="D120" s="13" t="s">
        <v>636</v>
      </c>
      <c r="E120" s="11" t="s">
        <v>105</v>
      </c>
      <c r="F120" s="11" t="s">
        <v>46</v>
      </c>
      <c r="G120" s="11"/>
      <c r="H120" s="11"/>
      <c r="I120" s="28"/>
      <c r="J120" s="34">
        <f t="shared" si="3"/>
        <v>13622.429906542055</v>
      </c>
      <c r="K120" s="29">
        <f t="shared" si="4"/>
        <v>14576</v>
      </c>
      <c r="L120" s="5">
        <v>14576</v>
      </c>
    </row>
    <row r="121" spans="2:12" ht="15" customHeight="1" x14ac:dyDescent="0.2">
      <c r="B121" s="11">
        <v>13</v>
      </c>
      <c r="C121" s="12">
        <v>80016</v>
      </c>
      <c r="D121" s="13" t="s">
        <v>637</v>
      </c>
      <c r="E121" s="11" t="s">
        <v>527</v>
      </c>
      <c r="F121" s="11" t="s">
        <v>55</v>
      </c>
      <c r="G121" s="11"/>
      <c r="H121" s="11"/>
      <c r="I121" s="28"/>
      <c r="J121" s="34">
        <f t="shared" si="3"/>
        <v>81.588785046728972</v>
      </c>
      <c r="K121" s="29">
        <f t="shared" si="4"/>
        <v>87.300000000000011</v>
      </c>
      <c r="L121" s="5">
        <v>87.300000000000011</v>
      </c>
    </row>
    <row r="122" spans="2:12" ht="15" customHeight="1" x14ac:dyDescent="0.2">
      <c r="B122" s="11">
        <v>13</v>
      </c>
      <c r="C122" s="12">
        <v>80017</v>
      </c>
      <c r="D122" s="13" t="s">
        <v>638</v>
      </c>
      <c r="E122" s="11" t="s">
        <v>528</v>
      </c>
      <c r="F122" s="11" t="s">
        <v>157</v>
      </c>
      <c r="G122" s="11"/>
      <c r="H122" s="11"/>
      <c r="I122" s="28"/>
      <c r="J122" s="34">
        <f t="shared" si="3"/>
        <v>91.495327102803742</v>
      </c>
      <c r="K122" s="29">
        <f t="shared" si="4"/>
        <v>97.9</v>
      </c>
      <c r="L122" s="5">
        <v>97.9</v>
      </c>
    </row>
    <row r="123" spans="2:12" ht="15" customHeight="1" x14ac:dyDescent="0.2">
      <c r="B123" s="11">
        <v>13</v>
      </c>
      <c r="C123" s="12">
        <v>82114</v>
      </c>
      <c r="D123" s="13" t="s">
        <v>639</v>
      </c>
      <c r="E123" s="11" t="s">
        <v>527</v>
      </c>
      <c r="F123" s="11" t="s">
        <v>321</v>
      </c>
      <c r="G123" s="11"/>
      <c r="H123" s="11"/>
      <c r="I123" s="28"/>
      <c r="J123" s="34">
        <f t="shared" si="3"/>
        <v>82.89719626168224</v>
      </c>
      <c r="K123" s="29">
        <f t="shared" si="4"/>
        <v>88.7</v>
      </c>
      <c r="L123" s="5">
        <v>88.7</v>
      </c>
    </row>
    <row r="124" spans="2:12" ht="15" customHeight="1" x14ac:dyDescent="0.2">
      <c r="B124" s="11">
        <v>13</v>
      </c>
      <c r="C124" s="12">
        <v>82115</v>
      </c>
      <c r="D124" s="13" t="s">
        <v>640</v>
      </c>
      <c r="E124" s="11" t="s">
        <v>528</v>
      </c>
      <c r="F124" s="11" t="s">
        <v>321</v>
      </c>
      <c r="G124" s="11"/>
      <c r="H124" s="11"/>
      <c r="I124" s="28"/>
      <c r="J124" s="34">
        <f t="shared" si="3"/>
        <v>91.962616822429908</v>
      </c>
      <c r="K124" s="29">
        <f t="shared" si="4"/>
        <v>98.4</v>
      </c>
      <c r="L124" s="5">
        <v>98.4</v>
      </c>
    </row>
    <row r="125" spans="2:12" ht="15" customHeight="1" x14ac:dyDescent="0.2">
      <c r="B125" s="11">
        <v>13</v>
      </c>
      <c r="C125" s="12">
        <v>82090</v>
      </c>
      <c r="D125" s="13" t="s">
        <v>400</v>
      </c>
      <c r="E125" s="11" t="s">
        <v>106</v>
      </c>
      <c r="F125" s="11" t="s">
        <v>107</v>
      </c>
      <c r="G125" s="11"/>
      <c r="H125" s="11"/>
      <c r="I125" s="28"/>
      <c r="J125" s="34">
        <f t="shared" si="3"/>
        <v>560.74766355140184</v>
      </c>
      <c r="K125" s="29">
        <f t="shared" si="4"/>
        <v>600</v>
      </c>
      <c r="L125" s="5">
        <v>600</v>
      </c>
    </row>
    <row r="126" spans="2:12" ht="15" customHeight="1" x14ac:dyDescent="0.2">
      <c r="B126" s="11">
        <v>13</v>
      </c>
      <c r="C126" s="12">
        <v>82094</v>
      </c>
      <c r="D126" s="13" t="s">
        <v>401</v>
      </c>
      <c r="E126" s="11" t="s">
        <v>106</v>
      </c>
      <c r="F126" s="11" t="s">
        <v>107</v>
      </c>
      <c r="G126" s="11"/>
      <c r="H126" s="11"/>
      <c r="I126" s="28"/>
      <c r="J126" s="34">
        <f t="shared" si="3"/>
        <v>628.03738317757006</v>
      </c>
      <c r="K126" s="29">
        <f t="shared" si="4"/>
        <v>672</v>
      </c>
      <c r="L126" s="5">
        <v>672</v>
      </c>
    </row>
    <row r="127" spans="2:12" ht="15" customHeight="1" x14ac:dyDescent="0.2">
      <c r="B127" s="11">
        <v>13</v>
      </c>
      <c r="C127" s="12">
        <v>82092</v>
      </c>
      <c r="D127" s="13" t="s">
        <v>641</v>
      </c>
      <c r="E127" s="11" t="s">
        <v>106</v>
      </c>
      <c r="F127" s="11" t="s">
        <v>107</v>
      </c>
      <c r="G127" s="11"/>
      <c r="H127" s="11"/>
      <c r="I127" s="28"/>
      <c r="J127" s="34">
        <f t="shared" si="3"/>
        <v>831.77570093457939</v>
      </c>
      <c r="K127" s="29">
        <f t="shared" si="4"/>
        <v>890</v>
      </c>
      <c r="L127" s="5">
        <v>890</v>
      </c>
    </row>
    <row r="128" spans="2:12" ht="15" customHeight="1" x14ac:dyDescent="0.2">
      <c r="B128" s="11">
        <v>13</v>
      </c>
      <c r="C128" s="12">
        <v>82096</v>
      </c>
      <c r="D128" s="13" t="s">
        <v>670</v>
      </c>
      <c r="E128" s="11" t="s">
        <v>106</v>
      </c>
      <c r="F128" s="11" t="s">
        <v>107</v>
      </c>
      <c r="G128" s="11"/>
      <c r="H128" s="11"/>
      <c r="I128" s="28"/>
      <c r="J128" s="34">
        <f t="shared" si="3"/>
        <v>1015.8878504672897</v>
      </c>
      <c r="K128" s="29">
        <f t="shared" si="4"/>
        <v>1087</v>
      </c>
      <c r="L128" s="5">
        <v>1087</v>
      </c>
    </row>
    <row r="129" spans="2:12" ht="15" customHeight="1" x14ac:dyDescent="0.2">
      <c r="B129" s="11">
        <v>13</v>
      </c>
      <c r="C129" s="12">
        <v>82110</v>
      </c>
      <c r="D129" s="13" t="s">
        <v>108</v>
      </c>
      <c r="E129" s="11" t="s">
        <v>106</v>
      </c>
      <c r="F129" s="11" t="s">
        <v>46</v>
      </c>
      <c r="G129" s="11"/>
      <c r="H129" s="11"/>
      <c r="I129" s="28"/>
      <c r="J129" s="34">
        <f t="shared" si="3"/>
        <v>746.72897196261681</v>
      </c>
      <c r="K129" s="29">
        <f t="shared" si="4"/>
        <v>799</v>
      </c>
      <c r="L129" s="5">
        <v>799</v>
      </c>
    </row>
    <row r="130" spans="2:12" ht="15" customHeight="1" x14ac:dyDescent="0.2">
      <c r="B130" s="11">
        <v>13</v>
      </c>
      <c r="C130" s="12">
        <v>80664</v>
      </c>
      <c r="D130" s="13" t="s">
        <v>487</v>
      </c>
      <c r="E130" s="11" t="s">
        <v>106</v>
      </c>
      <c r="F130" s="11" t="s">
        <v>46</v>
      </c>
      <c r="G130" s="11"/>
      <c r="H130" s="11"/>
      <c r="I130" s="28"/>
      <c r="J130" s="34">
        <f t="shared" si="3"/>
        <v>415.4205607476635</v>
      </c>
      <c r="K130" s="29">
        <f t="shared" si="4"/>
        <v>444.5</v>
      </c>
      <c r="L130" s="5">
        <v>444.5</v>
      </c>
    </row>
    <row r="131" spans="2:12" ht="15" customHeight="1" x14ac:dyDescent="0.2">
      <c r="B131" s="11">
        <v>13</v>
      </c>
      <c r="C131" s="12">
        <v>80650</v>
      </c>
      <c r="D131" s="13" t="s">
        <v>488</v>
      </c>
      <c r="E131" s="11" t="s">
        <v>106</v>
      </c>
      <c r="F131" s="11" t="s">
        <v>102</v>
      </c>
      <c r="G131" s="11"/>
      <c r="H131" s="11"/>
      <c r="I131" s="28"/>
      <c r="J131" s="34">
        <f t="shared" si="3"/>
        <v>238.31775700934577</v>
      </c>
      <c r="K131" s="29">
        <f t="shared" si="4"/>
        <v>255</v>
      </c>
      <c r="L131" s="5">
        <v>255</v>
      </c>
    </row>
    <row r="132" spans="2:12" ht="15" customHeight="1" x14ac:dyDescent="0.2">
      <c r="B132" s="11">
        <v>13</v>
      </c>
      <c r="C132" s="12">
        <v>80661</v>
      </c>
      <c r="D132" s="13" t="s">
        <v>489</v>
      </c>
      <c r="E132" s="11" t="s">
        <v>39</v>
      </c>
      <c r="F132" s="11" t="s">
        <v>45</v>
      </c>
      <c r="G132" s="11"/>
      <c r="H132" s="11"/>
      <c r="I132" s="28"/>
      <c r="J132" s="34">
        <f t="shared" si="3"/>
        <v>209.53271028037383</v>
      </c>
      <c r="K132" s="29">
        <f t="shared" si="4"/>
        <v>224.20000000000002</v>
      </c>
      <c r="L132" s="5">
        <v>224.20000000000002</v>
      </c>
    </row>
    <row r="133" spans="2:12" ht="15" customHeight="1" x14ac:dyDescent="0.2">
      <c r="B133" s="11">
        <v>13</v>
      </c>
      <c r="C133" s="12">
        <v>80662</v>
      </c>
      <c r="D133" s="13" t="s">
        <v>490</v>
      </c>
      <c r="E133" s="11"/>
      <c r="F133" s="11" t="s">
        <v>46</v>
      </c>
      <c r="G133" s="11"/>
      <c r="H133" s="11"/>
      <c r="I133" s="28"/>
      <c r="J133" s="34">
        <f t="shared" si="3"/>
        <v>209.53271028037383</v>
      </c>
      <c r="K133" s="29">
        <f t="shared" si="4"/>
        <v>224.20000000000002</v>
      </c>
      <c r="L133" s="5">
        <v>224.20000000000002</v>
      </c>
    </row>
    <row r="134" spans="2:12" ht="15" customHeight="1" x14ac:dyDescent="0.2">
      <c r="B134" s="11">
        <v>13</v>
      </c>
      <c r="C134" s="12">
        <v>80663</v>
      </c>
      <c r="D134" s="13" t="s">
        <v>491</v>
      </c>
      <c r="E134" s="11"/>
      <c r="F134" s="11" t="s">
        <v>46</v>
      </c>
      <c r="G134" s="11"/>
      <c r="H134" s="11"/>
      <c r="I134" s="28"/>
      <c r="J134" s="34">
        <f t="shared" si="3"/>
        <v>209.53271028037383</v>
      </c>
      <c r="K134" s="29">
        <f t="shared" si="4"/>
        <v>224.20000000000002</v>
      </c>
      <c r="L134" s="5">
        <v>224.20000000000002</v>
      </c>
    </row>
    <row r="135" spans="2:12" ht="15" customHeight="1" x14ac:dyDescent="0.2">
      <c r="B135" s="11">
        <v>13</v>
      </c>
      <c r="C135" s="12">
        <v>82139</v>
      </c>
      <c r="D135" s="13" t="s">
        <v>509</v>
      </c>
      <c r="E135" s="11"/>
      <c r="F135" s="11" t="s">
        <v>46</v>
      </c>
      <c r="G135" s="11"/>
      <c r="H135" s="11"/>
      <c r="I135" s="28"/>
      <c r="J135" s="34">
        <f t="shared" si="3"/>
        <v>383.92523364485982</v>
      </c>
      <c r="K135" s="29">
        <f t="shared" si="4"/>
        <v>410.8</v>
      </c>
      <c r="L135" s="5">
        <v>410.8</v>
      </c>
    </row>
    <row r="136" spans="2:12" ht="15" customHeight="1" x14ac:dyDescent="0.2">
      <c r="B136" s="11">
        <v>13</v>
      </c>
      <c r="C136" s="12">
        <v>82159</v>
      </c>
      <c r="D136" s="13" t="s">
        <v>510</v>
      </c>
      <c r="E136" s="11" t="s">
        <v>39</v>
      </c>
      <c r="F136" s="11" t="s">
        <v>46</v>
      </c>
      <c r="G136" s="11"/>
      <c r="H136" s="11"/>
      <c r="I136" s="28"/>
      <c r="J136" s="34">
        <f t="shared" si="3"/>
        <v>127.4766355140187</v>
      </c>
      <c r="K136" s="29">
        <f t="shared" si="4"/>
        <v>136.4</v>
      </c>
      <c r="L136" s="5">
        <v>136.4</v>
      </c>
    </row>
    <row r="137" spans="2:12" ht="15" customHeight="1" x14ac:dyDescent="0.2">
      <c r="B137" s="11">
        <v>13</v>
      </c>
      <c r="C137" s="12">
        <v>82137</v>
      </c>
      <c r="D137" s="13" t="s">
        <v>110</v>
      </c>
      <c r="E137" s="11"/>
      <c r="F137" s="11" t="s">
        <v>46</v>
      </c>
      <c r="G137" s="11"/>
      <c r="H137" s="11"/>
      <c r="I137" s="28"/>
      <c r="J137" s="34">
        <f t="shared" si="3"/>
        <v>156.9158878504673</v>
      </c>
      <c r="K137" s="29">
        <f t="shared" si="4"/>
        <v>167.9</v>
      </c>
      <c r="L137" s="5">
        <v>167.9</v>
      </c>
    </row>
    <row r="138" spans="2:12" ht="15" customHeight="1" x14ac:dyDescent="0.2">
      <c r="B138" s="11">
        <v>13</v>
      </c>
      <c r="C138" s="12">
        <v>82138</v>
      </c>
      <c r="D138" s="13" t="s">
        <v>111</v>
      </c>
      <c r="E138" s="11" t="s">
        <v>39</v>
      </c>
      <c r="F138" s="11" t="s">
        <v>46</v>
      </c>
      <c r="G138" s="11"/>
      <c r="H138" s="11"/>
      <c r="I138" s="28"/>
      <c r="J138" s="34">
        <f t="shared" si="3"/>
        <v>82.336448598130843</v>
      </c>
      <c r="K138" s="29">
        <f t="shared" si="4"/>
        <v>88.100000000000009</v>
      </c>
      <c r="L138" s="5">
        <v>88.100000000000009</v>
      </c>
    </row>
    <row r="139" spans="2:12" ht="15" customHeight="1" x14ac:dyDescent="0.2">
      <c r="B139" s="11">
        <v>14</v>
      </c>
      <c r="C139" s="12">
        <v>80634</v>
      </c>
      <c r="D139" s="13" t="s">
        <v>486</v>
      </c>
      <c r="E139" s="11" t="s">
        <v>106</v>
      </c>
      <c r="F139" s="11" t="s">
        <v>46</v>
      </c>
      <c r="G139" s="11"/>
      <c r="H139" s="11"/>
      <c r="I139" s="28"/>
      <c r="J139" s="34">
        <f t="shared" si="3"/>
        <v>10445.794392523363</v>
      </c>
      <c r="K139" s="29">
        <f t="shared" si="4"/>
        <v>11177</v>
      </c>
      <c r="L139" s="5">
        <v>11177</v>
      </c>
    </row>
    <row r="140" spans="2:12" ht="15" customHeight="1" x14ac:dyDescent="0.2">
      <c r="B140" s="11">
        <v>14</v>
      </c>
      <c r="C140" s="12">
        <v>80640</v>
      </c>
      <c r="D140" s="13" t="s">
        <v>497</v>
      </c>
      <c r="E140" s="11" t="s">
        <v>106</v>
      </c>
      <c r="F140" s="11" t="s">
        <v>46</v>
      </c>
      <c r="G140" s="11"/>
      <c r="H140" s="11"/>
      <c r="I140" s="28"/>
      <c r="J140" s="34">
        <f t="shared" si="3"/>
        <v>5800.934579439252</v>
      </c>
      <c r="K140" s="29">
        <f t="shared" si="4"/>
        <v>6207</v>
      </c>
      <c r="L140" s="5">
        <v>6207</v>
      </c>
    </row>
    <row r="141" spans="2:12" ht="15" customHeight="1" x14ac:dyDescent="0.2">
      <c r="B141" s="11">
        <v>14</v>
      </c>
      <c r="C141" s="12">
        <v>80669</v>
      </c>
      <c r="D141" s="13" t="s">
        <v>492</v>
      </c>
      <c r="E141" s="11" t="s">
        <v>106</v>
      </c>
      <c r="F141" s="11" t="s">
        <v>46</v>
      </c>
      <c r="G141" s="11"/>
      <c r="H141" s="11"/>
      <c r="I141" s="28"/>
      <c r="J141" s="34">
        <f t="shared" si="3"/>
        <v>2814.0186915887848</v>
      </c>
      <c r="K141" s="29">
        <f t="shared" si="4"/>
        <v>3011</v>
      </c>
      <c r="L141" s="5">
        <v>3011</v>
      </c>
    </row>
    <row r="142" spans="2:12" ht="15" customHeight="1" x14ac:dyDescent="0.2">
      <c r="B142" s="11">
        <v>16</v>
      </c>
      <c r="C142" s="12">
        <v>80632</v>
      </c>
      <c r="D142" s="13" t="s">
        <v>504</v>
      </c>
      <c r="E142" s="11" t="s">
        <v>106</v>
      </c>
      <c r="F142" s="11" t="s">
        <v>46</v>
      </c>
      <c r="G142" s="11"/>
      <c r="H142" s="11"/>
      <c r="I142" s="28"/>
      <c r="J142" s="34">
        <f t="shared" si="3"/>
        <v>12190.654205607476</v>
      </c>
      <c r="K142" s="29">
        <f t="shared" si="4"/>
        <v>13044</v>
      </c>
      <c r="L142" s="5">
        <v>13044</v>
      </c>
    </row>
    <row r="143" spans="2:12" ht="15" customHeight="1" x14ac:dyDescent="0.2">
      <c r="B143" s="11">
        <v>16</v>
      </c>
      <c r="C143" s="12">
        <v>80631</v>
      </c>
      <c r="D143" s="13" t="s">
        <v>501</v>
      </c>
      <c r="E143" s="11" t="s">
        <v>106</v>
      </c>
      <c r="F143" s="11" t="s">
        <v>46</v>
      </c>
      <c r="G143" s="11"/>
      <c r="H143" s="11"/>
      <c r="I143" s="28"/>
      <c r="J143" s="34">
        <f t="shared" si="3"/>
        <v>7325.2336448598126</v>
      </c>
      <c r="K143" s="29">
        <f t="shared" si="4"/>
        <v>7838</v>
      </c>
      <c r="L143" s="5">
        <v>7838</v>
      </c>
    </row>
    <row r="144" spans="2:12" ht="15" customHeight="1" x14ac:dyDescent="0.2">
      <c r="B144" s="11">
        <v>16</v>
      </c>
      <c r="C144" s="12">
        <v>80665</v>
      </c>
      <c r="D144" s="13" t="s">
        <v>502</v>
      </c>
      <c r="E144" s="11" t="s">
        <v>106</v>
      </c>
      <c r="F144" s="11" t="s">
        <v>46</v>
      </c>
      <c r="G144" s="11"/>
      <c r="H144" s="11"/>
      <c r="I144" s="28"/>
      <c r="J144" s="34">
        <f t="shared" si="3"/>
        <v>12190.654205607476</v>
      </c>
      <c r="K144" s="29">
        <f t="shared" si="4"/>
        <v>13044</v>
      </c>
      <c r="L144" s="5">
        <v>13044</v>
      </c>
    </row>
    <row r="145" spans="2:12" ht="15" customHeight="1" x14ac:dyDescent="0.2">
      <c r="B145" s="11">
        <v>16</v>
      </c>
      <c r="C145" s="12">
        <v>80655</v>
      </c>
      <c r="D145" s="13" t="s">
        <v>503</v>
      </c>
      <c r="E145" s="11" t="s">
        <v>106</v>
      </c>
      <c r="F145" s="11" t="s">
        <v>46</v>
      </c>
      <c r="G145" s="11"/>
      <c r="H145" s="11"/>
      <c r="I145" s="28"/>
      <c r="J145" s="34">
        <f t="shared" si="3"/>
        <v>7325.2336448598126</v>
      </c>
      <c r="K145" s="29">
        <f t="shared" si="4"/>
        <v>7838</v>
      </c>
      <c r="L145" s="5">
        <v>7838</v>
      </c>
    </row>
    <row r="146" spans="2:12" ht="15" customHeight="1" x14ac:dyDescent="0.2">
      <c r="B146" s="11">
        <v>18</v>
      </c>
      <c r="C146" s="12">
        <v>82170</v>
      </c>
      <c r="D146" s="13" t="s">
        <v>405</v>
      </c>
      <c r="E146" s="11" t="s">
        <v>22</v>
      </c>
      <c r="F146" s="11" t="s">
        <v>46</v>
      </c>
      <c r="G146" s="11"/>
      <c r="H146" s="11"/>
      <c r="I146" s="28"/>
      <c r="J146" s="34">
        <f t="shared" ref="J146:J203" si="5">K146/1.07</f>
        <v>15336.448598130841</v>
      </c>
      <c r="K146" s="29">
        <f t="shared" ref="K146:K203" si="6">L146</f>
        <v>16410</v>
      </c>
      <c r="L146" s="5">
        <v>16410</v>
      </c>
    </row>
    <row r="147" spans="2:12" ht="15" customHeight="1" x14ac:dyDescent="0.2">
      <c r="B147" s="11">
        <v>18</v>
      </c>
      <c r="C147" s="12">
        <v>82171</v>
      </c>
      <c r="D147" s="13" t="s">
        <v>406</v>
      </c>
      <c r="E147" s="11" t="s">
        <v>23</v>
      </c>
      <c r="F147" s="11" t="s">
        <v>46</v>
      </c>
      <c r="G147" s="11"/>
      <c r="H147" s="11"/>
      <c r="I147" s="28"/>
      <c r="J147" s="34">
        <f t="shared" si="5"/>
        <v>16524.299065420561</v>
      </c>
      <c r="K147" s="29">
        <f t="shared" si="6"/>
        <v>17681</v>
      </c>
      <c r="L147" s="5">
        <v>17681</v>
      </c>
    </row>
    <row r="148" spans="2:12" ht="15" customHeight="1" x14ac:dyDescent="0.2">
      <c r="B148" s="11">
        <v>18</v>
      </c>
      <c r="C148" s="12">
        <v>82172</v>
      </c>
      <c r="D148" s="13" t="s">
        <v>407</v>
      </c>
      <c r="E148" s="11" t="s">
        <v>24</v>
      </c>
      <c r="F148" s="11" t="s">
        <v>46</v>
      </c>
      <c r="G148" s="11"/>
      <c r="H148" s="11"/>
      <c r="I148" s="28"/>
      <c r="J148" s="34">
        <f t="shared" si="5"/>
        <v>17457.009345794391</v>
      </c>
      <c r="K148" s="29">
        <f t="shared" si="6"/>
        <v>18679</v>
      </c>
      <c r="L148" s="5">
        <v>18679</v>
      </c>
    </row>
    <row r="149" spans="2:12" ht="15" customHeight="1" x14ac:dyDescent="0.2">
      <c r="B149" s="11">
        <v>18</v>
      </c>
      <c r="C149" s="12">
        <v>82173</v>
      </c>
      <c r="D149" s="13" t="s">
        <v>408</v>
      </c>
      <c r="E149" s="11" t="s">
        <v>25</v>
      </c>
      <c r="F149" s="11" t="s">
        <v>46</v>
      </c>
      <c r="G149" s="11"/>
      <c r="H149" s="11"/>
      <c r="I149" s="28"/>
      <c r="J149" s="34">
        <f t="shared" si="5"/>
        <v>18425.233644859811</v>
      </c>
      <c r="K149" s="29">
        <f t="shared" si="6"/>
        <v>19715</v>
      </c>
      <c r="L149" s="5">
        <v>19715</v>
      </c>
    </row>
    <row r="150" spans="2:12" ht="15" customHeight="1" x14ac:dyDescent="0.2">
      <c r="B150" s="11">
        <v>18</v>
      </c>
      <c r="C150" s="12">
        <v>82174</v>
      </c>
      <c r="D150" s="13" t="s">
        <v>409</v>
      </c>
      <c r="E150" s="11" t="s">
        <v>26</v>
      </c>
      <c r="F150" s="11" t="s">
        <v>46</v>
      </c>
      <c r="G150" s="11"/>
      <c r="H150" s="11"/>
      <c r="I150" s="28"/>
      <c r="J150" s="34">
        <f t="shared" si="5"/>
        <v>19414.953271028036</v>
      </c>
      <c r="K150" s="29">
        <f t="shared" si="6"/>
        <v>20774</v>
      </c>
      <c r="L150" s="5">
        <v>20774</v>
      </c>
    </row>
    <row r="151" spans="2:12" ht="15" customHeight="1" x14ac:dyDescent="0.2">
      <c r="B151" s="11">
        <v>18</v>
      </c>
      <c r="C151" s="12">
        <v>82175</v>
      </c>
      <c r="D151" s="13" t="s">
        <v>410</v>
      </c>
      <c r="E151" s="11" t="s">
        <v>27</v>
      </c>
      <c r="F151" s="11" t="s">
        <v>46</v>
      </c>
      <c r="G151" s="11"/>
      <c r="H151" s="11"/>
      <c r="I151" s="28"/>
      <c r="J151" s="34">
        <f t="shared" si="5"/>
        <v>20668.224299065419</v>
      </c>
      <c r="K151" s="29">
        <f t="shared" si="6"/>
        <v>22115</v>
      </c>
      <c r="L151" s="5">
        <v>22115</v>
      </c>
    </row>
    <row r="152" spans="2:12" ht="15" customHeight="1" x14ac:dyDescent="0.2">
      <c r="B152" s="11">
        <v>18</v>
      </c>
      <c r="C152" s="12">
        <v>82176</v>
      </c>
      <c r="D152" s="13" t="s">
        <v>411</v>
      </c>
      <c r="E152" s="11" t="s">
        <v>28</v>
      </c>
      <c r="F152" s="11" t="s">
        <v>46</v>
      </c>
      <c r="G152" s="11"/>
      <c r="H152" s="11"/>
      <c r="I152" s="28"/>
      <c r="J152" s="34">
        <f t="shared" si="5"/>
        <v>21674.766355140186</v>
      </c>
      <c r="K152" s="29">
        <f t="shared" si="6"/>
        <v>23192</v>
      </c>
      <c r="L152" s="5">
        <v>23192</v>
      </c>
    </row>
    <row r="153" spans="2:12" ht="15" customHeight="1" x14ac:dyDescent="0.2">
      <c r="B153" s="11">
        <v>18</v>
      </c>
      <c r="C153" s="12">
        <v>82177</v>
      </c>
      <c r="D153" s="13" t="s">
        <v>412</v>
      </c>
      <c r="E153" s="11" t="s">
        <v>29</v>
      </c>
      <c r="F153" s="11" t="s">
        <v>46</v>
      </c>
      <c r="G153" s="11"/>
      <c r="H153" s="11"/>
      <c r="I153" s="28"/>
      <c r="J153" s="34">
        <f t="shared" si="5"/>
        <v>22623.364485981307</v>
      </c>
      <c r="K153" s="29">
        <f t="shared" si="6"/>
        <v>24207</v>
      </c>
      <c r="L153" s="5">
        <v>24207</v>
      </c>
    </row>
    <row r="154" spans="2:12" ht="15" customHeight="1" x14ac:dyDescent="0.2">
      <c r="B154" s="11">
        <v>18</v>
      </c>
      <c r="C154" s="12">
        <v>82178</v>
      </c>
      <c r="D154" s="13" t="s">
        <v>413</v>
      </c>
      <c r="E154" s="11" t="s">
        <v>30</v>
      </c>
      <c r="F154" s="11" t="s">
        <v>46</v>
      </c>
      <c r="G154" s="11"/>
      <c r="H154" s="11"/>
      <c r="I154" s="28"/>
      <c r="J154" s="34">
        <f t="shared" si="5"/>
        <v>23505.607476635512</v>
      </c>
      <c r="K154" s="29">
        <f t="shared" si="6"/>
        <v>25151</v>
      </c>
      <c r="L154" s="5">
        <v>25151</v>
      </c>
    </row>
    <row r="155" spans="2:12" ht="15" customHeight="1" x14ac:dyDescent="0.2">
      <c r="B155" s="11">
        <v>18</v>
      </c>
      <c r="C155" s="12">
        <v>82179</v>
      </c>
      <c r="D155" s="13" t="s">
        <v>414</v>
      </c>
      <c r="E155" s="11" t="s">
        <v>31</v>
      </c>
      <c r="F155" s="11" t="s">
        <v>46</v>
      </c>
      <c r="G155" s="11"/>
      <c r="H155" s="11"/>
      <c r="I155" s="28"/>
      <c r="J155" s="34">
        <f t="shared" si="5"/>
        <v>25026.168224299065</v>
      </c>
      <c r="K155" s="29">
        <f t="shared" si="6"/>
        <v>26778</v>
      </c>
      <c r="L155" s="5">
        <v>26778</v>
      </c>
    </row>
    <row r="156" spans="2:12" ht="15" customHeight="1" x14ac:dyDescent="0.2">
      <c r="B156" s="11">
        <v>18</v>
      </c>
      <c r="C156" s="12">
        <v>82180</v>
      </c>
      <c r="D156" s="13" t="s">
        <v>415</v>
      </c>
      <c r="E156" s="11" t="s">
        <v>32</v>
      </c>
      <c r="F156" s="11" t="s">
        <v>46</v>
      </c>
      <c r="G156" s="11"/>
      <c r="H156" s="11"/>
      <c r="I156" s="28"/>
      <c r="J156" s="34">
        <f t="shared" si="5"/>
        <v>26538.317757009343</v>
      </c>
      <c r="K156" s="29">
        <f t="shared" si="6"/>
        <v>28396</v>
      </c>
      <c r="L156" s="5">
        <v>28396</v>
      </c>
    </row>
    <row r="157" spans="2:12" ht="15" customHeight="1" x14ac:dyDescent="0.2">
      <c r="B157" s="11">
        <v>18</v>
      </c>
      <c r="C157" s="12">
        <v>82181</v>
      </c>
      <c r="D157" s="13" t="s">
        <v>416</v>
      </c>
      <c r="E157" s="11" t="s">
        <v>22</v>
      </c>
      <c r="F157" s="11" t="s">
        <v>46</v>
      </c>
      <c r="G157" s="11"/>
      <c r="H157" s="11"/>
      <c r="I157" s="28"/>
      <c r="J157" s="34">
        <f t="shared" si="5"/>
        <v>17884.11214953271</v>
      </c>
      <c r="K157" s="29">
        <f t="shared" si="6"/>
        <v>19136</v>
      </c>
      <c r="L157" s="5">
        <v>19136</v>
      </c>
    </row>
    <row r="158" spans="2:12" ht="15" customHeight="1" x14ac:dyDescent="0.2">
      <c r="B158" s="11">
        <v>18</v>
      </c>
      <c r="C158" s="12">
        <v>82182</v>
      </c>
      <c r="D158" s="13" t="s">
        <v>417</v>
      </c>
      <c r="E158" s="11" t="s">
        <v>23</v>
      </c>
      <c r="F158" s="11" t="s">
        <v>46</v>
      </c>
      <c r="G158" s="11"/>
      <c r="H158" s="11"/>
      <c r="I158" s="28"/>
      <c r="J158" s="34">
        <f t="shared" si="5"/>
        <v>19295.327102803738</v>
      </c>
      <c r="K158" s="29">
        <f t="shared" si="6"/>
        <v>20646</v>
      </c>
      <c r="L158" s="5">
        <v>20646</v>
      </c>
    </row>
    <row r="159" spans="2:12" ht="15" customHeight="1" x14ac:dyDescent="0.2">
      <c r="B159" s="11">
        <v>18</v>
      </c>
      <c r="C159" s="12">
        <v>82183</v>
      </c>
      <c r="D159" s="13" t="s">
        <v>418</v>
      </c>
      <c r="E159" s="11" t="s">
        <v>24</v>
      </c>
      <c r="F159" s="11" t="s">
        <v>46</v>
      </c>
      <c r="G159" s="11"/>
      <c r="H159" s="11"/>
      <c r="I159" s="28"/>
      <c r="J159" s="34">
        <f t="shared" si="5"/>
        <v>20242.990654205605</v>
      </c>
      <c r="K159" s="29">
        <f t="shared" si="6"/>
        <v>21660</v>
      </c>
      <c r="L159" s="5">
        <v>21660</v>
      </c>
    </row>
    <row r="160" spans="2:12" ht="15" customHeight="1" x14ac:dyDescent="0.2">
      <c r="B160" s="11">
        <v>18</v>
      </c>
      <c r="C160" s="12">
        <v>82184</v>
      </c>
      <c r="D160" s="13" t="s">
        <v>419</v>
      </c>
      <c r="E160" s="11" t="s">
        <v>25</v>
      </c>
      <c r="F160" s="11" t="s">
        <v>46</v>
      </c>
      <c r="G160" s="11"/>
      <c r="H160" s="11"/>
      <c r="I160" s="28"/>
      <c r="J160" s="34">
        <f t="shared" si="5"/>
        <v>21762.616822429904</v>
      </c>
      <c r="K160" s="29">
        <f t="shared" si="6"/>
        <v>23286</v>
      </c>
      <c r="L160" s="5">
        <v>23286</v>
      </c>
    </row>
    <row r="161" spans="2:12" ht="15" customHeight="1" x14ac:dyDescent="0.2">
      <c r="B161" s="11">
        <v>18</v>
      </c>
      <c r="C161" s="12">
        <v>82185</v>
      </c>
      <c r="D161" s="13" t="s">
        <v>420</v>
      </c>
      <c r="E161" s="11" t="s">
        <v>26</v>
      </c>
      <c r="F161" s="11" t="s">
        <v>46</v>
      </c>
      <c r="G161" s="11"/>
      <c r="H161" s="11"/>
      <c r="I161" s="28"/>
      <c r="J161" s="34">
        <f t="shared" si="5"/>
        <v>22779.439252336448</v>
      </c>
      <c r="K161" s="29">
        <f t="shared" si="6"/>
        <v>24374</v>
      </c>
      <c r="L161" s="5">
        <v>24374</v>
      </c>
    </row>
    <row r="162" spans="2:12" ht="15" customHeight="1" x14ac:dyDescent="0.2">
      <c r="B162" s="11">
        <v>18</v>
      </c>
      <c r="C162" s="12">
        <v>82186</v>
      </c>
      <c r="D162" s="13" t="s">
        <v>421</v>
      </c>
      <c r="E162" s="11" t="s">
        <v>27</v>
      </c>
      <c r="F162" s="11" t="s">
        <v>46</v>
      </c>
      <c r="G162" s="11"/>
      <c r="H162" s="11"/>
      <c r="I162" s="28"/>
      <c r="J162" s="34">
        <f t="shared" si="5"/>
        <v>23872.897196261682</v>
      </c>
      <c r="K162" s="29">
        <f t="shared" si="6"/>
        <v>25544</v>
      </c>
      <c r="L162" s="5">
        <v>25544</v>
      </c>
    </row>
    <row r="163" spans="2:12" ht="15" customHeight="1" x14ac:dyDescent="0.2">
      <c r="B163" s="11">
        <v>18</v>
      </c>
      <c r="C163" s="12">
        <v>82187</v>
      </c>
      <c r="D163" s="13" t="s">
        <v>422</v>
      </c>
      <c r="E163" s="11" t="s">
        <v>28</v>
      </c>
      <c r="F163" s="11" t="s">
        <v>46</v>
      </c>
      <c r="G163" s="11"/>
      <c r="H163" s="11"/>
      <c r="I163" s="28"/>
      <c r="J163" s="34">
        <f t="shared" si="5"/>
        <v>25237.383177570093</v>
      </c>
      <c r="K163" s="29">
        <f t="shared" si="6"/>
        <v>27004</v>
      </c>
      <c r="L163" s="5">
        <v>27004</v>
      </c>
    </row>
    <row r="164" spans="2:12" ht="15" customHeight="1" x14ac:dyDescent="0.2">
      <c r="B164" s="11">
        <v>18</v>
      </c>
      <c r="C164" s="12">
        <v>82188</v>
      </c>
      <c r="D164" s="13" t="s">
        <v>423</v>
      </c>
      <c r="E164" s="11" t="s">
        <v>29</v>
      </c>
      <c r="F164" s="11" t="s">
        <v>46</v>
      </c>
      <c r="G164" s="11"/>
      <c r="H164" s="11"/>
      <c r="I164" s="28"/>
      <c r="J164" s="34">
        <f t="shared" si="5"/>
        <v>26203.738317757008</v>
      </c>
      <c r="K164" s="29">
        <f t="shared" si="6"/>
        <v>28038</v>
      </c>
      <c r="L164" s="5">
        <v>28038</v>
      </c>
    </row>
    <row r="165" spans="2:12" ht="15" customHeight="1" x14ac:dyDescent="0.2">
      <c r="B165" s="11">
        <v>18</v>
      </c>
      <c r="C165" s="12">
        <v>82189</v>
      </c>
      <c r="D165" s="13" t="s">
        <v>424</v>
      </c>
      <c r="E165" s="11" t="s">
        <v>30</v>
      </c>
      <c r="F165" s="11" t="s">
        <v>46</v>
      </c>
      <c r="G165" s="11"/>
      <c r="H165" s="11"/>
      <c r="I165" s="28"/>
      <c r="J165" s="34">
        <f t="shared" si="5"/>
        <v>27211.214953271028</v>
      </c>
      <c r="K165" s="29">
        <f t="shared" si="6"/>
        <v>29116</v>
      </c>
      <c r="L165" s="5">
        <v>29116</v>
      </c>
    </row>
    <row r="166" spans="2:12" ht="15" customHeight="1" x14ac:dyDescent="0.2">
      <c r="B166" s="11">
        <v>18</v>
      </c>
      <c r="C166" s="12">
        <v>82190</v>
      </c>
      <c r="D166" s="13" t="s">
        <v>425</v>
      </c>
      <c r="E166" s="11" t="s">
        <v>31</v>
      </c>
      <c r="F166" s="11" t="s">
        <v>46</v>
      </c>
      <c r="G166" s="11"/>
      <c r="H166" s="11"/>
      <c r="I166" s="28"/>
      <c r="J166" s="34">
        <f t="shared" si="5"/>
        <v>28757.009345794391</v>
      </c>
      <c r="K166" s="29">
        <f t="shared" si="6"/>
        <v>30770</v>
      </c>
      <c r="L166" s="5">
        <v>30770</v>
      </c>
    </row>
    <row r="167" spans="2:12" ht="15" customHeight="1" x14ac:dyDescent="0.2">
      <c r="B167" s="11">
        <v>18</v>
      </c>
      <c r="C167" s="12">
        <v>82191</v>
      </c>
      <c r="D167" s="13" t="s">
        <v>426</v>
      </c>
      <c r="E167" s="11" t="s">
        <v>32</v>
      </c>
      <c r="F167" s="11" t="s">
        <v>46</v>
      </c>
      <c r="G167" s="11"/>
      <c r="H167" s="11"/>
      <c r="I167" s="28"/>
      <c r="J167" s="34">
        <f t="shared" si="5"/>
        <v>30297.196261682242</v>
      </c>
      <c r="K167" s="29">
        <f t="shared" si="6"/>
        <v>32418</v>
      </c>
      <c r="L167" s="5">
        <v>32418</v>
      </c>
    </row>
    <row r="168" spans="2:12" ht="15" customHeight="1" x14ac:dyDescent="0.2">
      <c r="B168" s="11">
        <v>19</v>
      </c>
      <c r="C168" s="12">
        <v>80050</v>
      </c>
      <c r="D168" s="13" t="s">
        <v>427</v>
      </c>
      <c r="E168" s="11" t="s">
        <v>22</v>
      </c>
      <c r="F168" s="11" t="s">
        <v>51</v>
      </c>
      <c r="G168" s="11"/>
      <c r="H168" s="11"/>
      <c r="I168" s="28"/>
      <c r="J168" s="34">
        <f t="shared" si="5"/>
        <v>195.98130841121497</v>
      </c>
      <c r="K168" s="29">
        <f t="shared" si="6"/>
        <v>209.70000000000002</v>
      </c>
      <c r="L168" s="5">
        <v>209.70000000000002</v>
      </c>
    </row>
    <row r="169" spans="2:12" ht="15" customHeight="1" x14ac:dyDescent="0.2">
      <c r="B169" s="11">
        <v>19</v>
      </c>
      <c r="C169" s="12">
        <v>80051</v>
      </c>
      <c r="D169" s="13" t="s">
        <v>428</v>
      </c>
      <c r="E169" s="11" t="s">
        <v>23</v>
      </c>
      <c r="F169" s="11" t="s">
        <v>112</v>
      </c>
      <c r="G169" s="11"/>
      <c r="H169" s="11"/>
      <c r="I169" s="28"/>
      <c r="J169" s="34">
        <f t="shared" si="5"/>
        <v>264.67289719626166</v>
      </c>
      <c r="K169" s="29">
        <f t="shared" si="6"/>
        <v>283.2</v>
      </c>
      <c r="L169" s="5">
        <v>283.2</v>
      </c>
    </row>
    <row r="170" spans="2:12" ht="15" customHeight="1" x14ac:dyDescent="0.2">
      <c r="B170" s="11">
        <v>19</v>
      </c>
      <c r="C170" s="12">
        <v>80060</v>
      </c>
      <c r="D170" s="13" t="s">
        <v>429</v>
      </c>
      <c r="E170" s="11" t="s">
        <v>22</v>
      </c>
      <c r="F170" s="11" t="s">
        <v>113</v>
      </c>
      <c r="G170" s="11"/>
      <c r="H170" s="11"/>
      <c r="I170" s="28"/>
      <c r="J170" s="34">
        <f t="shared" si="5"/>
        <v>393.27102803738319</v>
      </c>
      <c r="K170" s="29">
        <f t="shared" si="6"/>
        <v>420.8</v>
      </c>
      <c r="L170" s="5">
        <v>420.8</v>
      </c>
    </row>
    <row r="171" spans="2:12" ht="15" customHeight="1" x14ac:dyDescent="0.2">
      <c r="B171" s="11">
        <v>19</v>
      </c>
      <c r="C171" s="12">
        <v>80061</v>
      </c>
      <c r="D171" s="13" t="s">
        <v>430</v>
      </c>
      <c r="E171" s="11" t="s">
        <v>23</v>
      </c>
      <c r="F171" s="11" t="s">
        <v>113</v>
      </c>
      <c r="G171" s="11"/>
      <c r="H171" s="11"/>
      <c r="I171" s="28"/>
      <c r="J171" s="34">
        <f t="shared" si="5"/>
        <v>571.02803738317755</v>
      </c>
      <c r="K171" s="29">
        <f t="shared" si="6"/>
        <v>611</v>
      </c>
      <c r="L171" s="5">
        <v>611</v>
      </c>
    </row>
    <row r="172" spans="2:12" ht="15" customHeight="1" x14ac:dyDescent="0.2">
      <c r="B172" s="11">
        <v>19</v>
      </c>
      <c r="C172" s="12">
        <v>80085</v>
      </c>
      <c r="D172" s="13" t="s">
        <v>431</v>
      </c>
      <c r="E172" s="11"/>
      <c r="F172" s="11" t="s">
        <v>114</v>
      </c>
      <c r="G172" s="11"/>
      <c r="H172" s="11"/>
      <c r="I172" s="28"/>
      <c r="J172" s="34">
        <f t="shared" si="5"/>
        <v>91.588785046728972</v>
      </c>
      <c r="K172" s="29">
        <f t="shared" si="6"/>
        <v>98</v>
      </c>
      <c r="L172" s="5">
        <v>98</v>
      </c>
    </row>
    <row r="173" spans="2:12" ht="15" customHeight="1" x14ac:dyDescent="0.2">
      <c r="B173" s="11">
        <v>19</v>
      </c>
      <c r="C173" s="12">
        <v>80087</v>
      </c>
      <c r="D173" s="13" t="s">
        <v>642</v>
      </c>
      <c r="E173" s="11" t="s">
        <v>115</v>
      </c>
      <c r="F173" s="11" t="s">
        <v>45</v>
      </c>
      <c r="G173" s="11"/>
      <c r="H173" s="11"/>
      <c r="I173" s="28"/>
      <c r="J173" s="34">
        <f t="shared" si="5"/>
        <v>124.01869158878506</v>
      </c>
      <c r="K173" s="29">
        <f t="shared" si="6"/>
        <v>132.70000000000002</v>
      </c>
      <c r="L173" s="5">
        <v>132.70000000000002</v>
      </c>
    </row>
    <row r="174" spans="2:12" ht="15" customHeight="1" x14ac:dyDescent="0.2">
      <c r="B174" s="11">
        <v>19</v>
      </c>
      <c r="C174" s="12">
        <v>80096</v>
      </c>
      <c r="D174" s="13" t="s">
        <v>79</v>
      </c>
      <c r="E174" s="11" t="s">
        <v>116</v>
      </c>
      <c r="F174" s="11" t="s">
        <v>45</v>
      </c>
      <c r="G174" s="11"/>
      <c r="H174" s="11"/>
      <c r="I174" s="28"/>
      <c r="J174" s="34">
        <f t="shared" si="5"/>
        <v>126.07476635514018</v>
      </c>
      <c r="K174" s="29">
        <f t="shared" si="6"/>
        <v>134.9</v>
      </c>
      <c r="L174" s="5">
        <v>134.9</v>
      </c>
    </row>
    <row r="175" spans="2:12" ht="15" customHeight="1" x14ac:dyDescent="0.2">
      <c r="B175" s="11">
        <v>19</v>
      </c>
      <c r="C175" s="12">
        <v>80088</v>
      </c>
      <c r="D175" s="13" t="s">
        <v>643</v>
      </c>
      <c r="E175" s="11" t="s">
        <v>115</v>
      </c>
      <c r="F175" s="11" t="s">
        <v>103</v>
      </c>
      <c r="G175" s="11"/>
      <c r="H175" s="11"/>
      <c r="I175" s="28"/>
      <c r="J175" s="34">
        <f t="shared" si="5"/>
        <v>22.691588785046729</v>
      </c>
      <c r="K175" s="29">
        <f t="shared" si="6"/>
        <v>24.28</v>
      </c>
      <c r="L175" s="5">
        <v>24.28</v>
      </c>
    </row>
    <row r="176" spans="2:12" ht="15" customHeight="1" x14ac:dyDescent="0.2">
      <c r="B176" s="11">
        <v>19</v>
      </c>
      <c r="C176" s="12">
        <v>80097</v>
      </c>
      <c r="D176" s="13" t="s">
        <v>80</v>
      </c>
      <c r="E176" s="11" t="s">
        <v>116</v>
      </c>
      <c r="F176" s="11" t="s">
        <v>103</v>
      </c>
      <c r="G176" s="11"/>
      <c r="H176" s="11"/>
      <c r="I176" s="28"/>
      <c r="J176" s="34">
        <f t="shared" si="5"/>
        <v>31.803738317757009</v>
      </c>
      <c r="K176" s="29">
        <f t="shared" si="6"/>
        <v>34.03</v>
      </c>
      <c r="L176" s="5">
        <v>34.03</v>
      </c>
    </row>
    <row r="177" spans="2:12" ht="15" customHeight="1" x14ac:dyDescent="0.2">
      <c r="B177" s="11">
        <v>19</v>
      </c>
      <c r="C177" s="12">
        <v>80086</v>
      </c>
      <c r="D177" s="13" t="s">
        <v>117</v>
      </c>
      <c r="E177" s="11" t="s">
        <v>118</v>
      </c>
      <c r="F177" s="11" t="s">
        <v>119</v>
      </c>
      <c r="G177" s="11"/>
      <c r="H177" s="11"/>
      <c r="I177" s="28"/>
      <c r="J177" s="34">
        <f t="shared" si="5"/>
        <v>47.803738317757002</v>
      </c>
      <c r="K177" s="29">
        <f t="shared" si="6"/>
        <v>51.15</v>
      </c>
      <c r="L177" s="5">
        <v>51.15</v>
      </c>
    </row>
    <row r="178" spans="2:12" ht="15" customHeight="1" x14ac:dyDescent="0.2">
      <c r="B178" s="11">
        <v>20</v>
      </c>
      <c r="C178" s="12">
        <v>82028</v>
      </c>
      <c r="D178" s="13" t="s">
        <v>575</v>
      </c>
      <c r="E178" s="11" t="s">
        <v>589</v>
      </c>
      <c r="F178" s="11" t="s">
        <v>46</v>
      </c>
      <c r="G178" s="11"/>
      <c r="H178" s="11"/>
      <c r="I178" s="28"/>
      <c r="J178" s="34">
        <f t="shared" si="5"/>
        <v>6609.3457943925232</v>
      </c>
      <c r="K178" s="29">
        <f t="shared" si="6"/>
        <v>7072</v>
      </c>
      <c r="L178" s="5">
        <v>7072</v>
      </c>
    </row>
    <row r="179" spans="2:12" ht="15" customHeight="1" x14ac:dyDescent="0.2">
      <c r="B179" s="11">
        <v>20</v>
      </c>
      <c r="C179" s="12">
        <v>82035</v>
      </c>
      <c r="D179" s="13" t="s">
        <v>576</v>
      </c>
      <c r="E179" s="11" t="s">
        <v>590</v>
      </c>
      <c r="F179" s="11" t="s">
        <v>46</v>
      </c>
      <c r="G179" s="11"/>
      <c r="H179" s="11"/>
      <c r="I179" s="28"/>
      <c r="J179" s="34">
        <f t="shared" si="5"/>
        <v>5581.3084112149527</v>
      </c>
      <c r="K179" s="29">
        <f t="shared" si="6"/>
        <v>5972</v>
      </c>
      <c r="L179" s="5">
        <v>5972</v>
      </c>
    </row>
    <row r="180" spans="2:12" ht="15" customHeight="1" x14ac:dyDescent="0.2">
      <c r="B180" s="19">
        <v>20</v>
      </c>
      <c r="C180" s="12">
        <v>82036</v>
      </c>
      <c r="D180" s="13" t="s">
        <v>577</v>
      </c>
      <c r="E180" s="11" t="s">
        <v>589</v>
      </c>
      <c r="F180" s="11" t="s">
        <v>46</v>
      </c>
      <c r="G180" s="11"/>
      <c r="H180" s="11"/>
      <c r="I180" s="28"/>
      <c r="J180" s="34">
        <f t="shared" si="5"/>
        <v>5902.8037383177571</v>
      </c>
      <c r="K180" s="29">
        <f t="shared" si="6"/>
        <v>6316</v>
      </c>
      <c r="L180" s="5">
        <v>6316</v>
      </c>
    </row>
    <row r="181" spans="2:12" ht="15" customHeight="1" x14ac:dyDescent="0.2">
      <c r="B181" s="11">
        <v>20</v>
      </c>
      <c r="C181" s="12">
        <v>82037</v>
      </c>
      <c r="D181" s="13" t="s">
        <v>578</v>
      </c>
      <c r="E181" s="11" t="s">
        <v>589</v>
      </c>
      <c r="F181" s="11" t="s">
        <v>46</v>
      </c>
      <c r="G181" s="11"/>
      <c r="H181" s="11"/>
      <c r="I181" s="28"/>
      <c r="J181" s="34">
        <f t="shared" si="5"/>
        <v>5966.3551401869154</v>
      </c>
      <c r="K181" s="29">
        <f t="shared" si="6"/>
        <v>6384</v>
      </c>
      <c r="L181" s="5">
        <v>6384</v>
      </c>
    </row>
    <row r="182" spans="2:12" ht="15" customHeight="1" x14ac:dyDescent="0.2">
      <c r="B182" s="11">
        <v>20</v>
      </c>
      <c r="C182" s="12">
        <v>82030</v>
      </c>
      <c r="D182" s="13" t="s">
        <v>579</v>
      </c>
      <c r="E182" s="11" t="s">
        <v>591</v>
      </c>
      <c r="F182" s="11" t="s">
        <v>46</v>
      </c>
      <c r="G182" s="11"/>
      <c r="H182" s="11"/>
      <c r="I182" s="28"/>
      <c r="J182" s="34">
        <f t="shared" si="5"/>
        <v>5451.4018691588781</v>
      </c>
      <c r="K182" s="29">
        <f t="shared" si="6"/>
        <v>5833</v>
      </c>
      <c r="L182" s="5">
        <v>5833</v>
      </c>
    </row>
    <row r="183" spans="2:12" ht="15" customHeight="1" x14ac:dyDescent="0.2">
      <c r="B183" s="11">
        <v>20</v>
      </c>
      <c r="C183" s="12">
        <v>82031</v>
      </c>
      <c r="D183" s="37" t="s">
        <v>593</v>
      </c>
      <c r="E183" s="11" t="s">
        <v>590</v>
      </c>
      <c r="F183" s="11" t="s">
        <v>46</v>
      </c>
      <c r="G183" s="11"/>
      <c r="H183" s="11"/>
      <c r="I183" s="28"/>
      <c r="J183" s="34">
        <f t="shared" si="5"/>
        <v>5451.4018691588781</v>
      </c>
      <c r="K183" s="29">
        <f t="shared" si="6"/>
        <v>5833</v>
      </c>
      <c r="L183" s="5">
        <v>5833</v>
      </c>
    </row>
    <row r="184" spans="2:12" ht="15" customHeight="1" x14ac:dyDescent="0.2">
      <c r="B184" s="11"/>
      <c r="C184" s="12">
        <v>81960</v>
      </c>
      <c r="D184" s="37" t="s">
        <v>561</v>
      </c>
      <c r="E184" s="11" t="s">
        <v>590</v>
      </c>
      <c r="F184" s="11" t="s">
        <v>46</v>
      </c>
      <c r="G184" s="11"/>
      <c r="H184" s="11"/>
      <c r="I184" s="28"/>
      <c r="J184" s="34">
        <f t="shared" si="5"/>
        <v>6609.3457943925232</v>
      </c>
      <c r="K184" s="29">
        <f t="shared" si="6"/>
        <v>7072</v>
      </c>
      <c r="L184" s="5">
        <v>7072</v>
      </c>
    </row>
    <row r="185" spans="2:12" ht="15" customHeight="1" x14ac:dyDescent="0.2">
      <c r="B185" s="11"/>
      <c r="C185" s="12">
        <v>81961</v>
      </c>
      <c r="D185" s="37" t="s">
        <v>562</v>
      </c>
      <c r="E185" s="11" t="s">
        <v>589</v>
      </c>
      <c r="F185" s="11" t="s">
        <v>46</v>
      </c>
      <c r="G185" s="11"/>
      <c r="H185" s="11"/>
      <c r="I185" s="28"/>
      <c r="J185" s="34">
        <f t="shared" si="5"/>
        <v>4723.3644859813085</v>
      </c>
      <c r="K185" s="29">
        <f t="shared" si="6"/>
        <v>5054</v>
      </c>
      <c r="L185" s="5">
        <v>5054</v>
      </c>
    </row>
    <row r="186" spans="2:12" ht="15" customHeight="1" x14ac:dyDescent="0.2">
      <c r="B186" s="11"/>
      <c r="C186" s="12">
        <v>81963</v>
      </c>
      <c r="D186" s="37" t="s">
        <v>563</v>
      </c>
      <c r="E186" s="11" t="s">
        <v>589</v>
      </c>
      <c r="F186" s="11" t="s">
        <v>46</v>
      </c>
      <c r="G186" s="11"/>
      <c r="H186" s="11"/>
      <c r="I186" s="28"/>
      <c r="J186" s="34">
        <f t="shared" si="5"/>
        <v>4723.3644859813085</v>
      </c>
      <c r="K186" s="29">
        <f t="shared" si="6"/>
        <v>5054</v>
      </c>
      <c r="L186" s="5">
        <v>5054</v>
      </c>
    </row>
    <row r="187" spans="2:12" ht="15" customHeight="1" x14ac:dyDescent="0.2">
      <c r="B187" s="11"/>
      <c r="C187" s="12">
        <v>81964</v>
      </c>
      <c r="D187" s="37" t="s">
        <v>564</v>
      </c>
      <c r="E187" s="11" t="s">
        <v>589</v>
      </c>
      <c r="F187" s="11" t="s">
        <v>46</v>
      </c>
      <c r="G187" s="11"/>
      <c r="H187" s="11"/>
      <c r="I187" s="28"/>
      <c r="J187" s="34">
        <f t="shared" si="5"/>
        <v>6609.3457943925232</v>
      </c>
      <c r="K187" s="29">
        <f t="shared" si="6"/>
        <v>7072</v>
      </c>
      <c r="L187" s="5">
        <v>7072</v>
      </c>
    </row>
    <row r="188" spans="2:12" ht="15" customHeight="1" x14ac:dyDescent="0.2">
      <c r="B188" s="11"/>
      <c r="C188" s="12">
        <v>81965</v>
      </c>
      <c r="D188" s="37" t="s">
        <v>565</v>
      </c>
      <c r="E188" s="11" t="s">
        <v>588</v>
      </c>
      <c r="F188" s="11" t="s">
        <v>46</v>
      </c>
      <c r="G188" s="11"/>
      <c r="H188" s="11"/>
      <c r="I188" s="28"/>
      <c r="J188" s="34">
        <f t="shared" si="5"/>
        <v>4723.3644859813085</v>
      </c>
      <c r="K188" s="29">
        <f t="shared" si="6"/>
        <v>5054</v>
      </c>
      <c r="L188" s="5">
        <v>5054</v>
      </c>
    </row>
    <row r="189" spans="2:12" ht="15" customHeight="1" x14ac:dyDescent="0.2">
      <c r="B189" s="36"/>
      <c r="C189" s="12">
        <v>81966</v>
      </c>
      <c r="D189" s="38" t="s">
        <v>565</v>
      </c>
      <c r="E189" s="11" t="s">
        <v>588</v>
      </c>
      <c r="F189" s="11" t="s">
        <v>46</v>
      </c>
      <c r="G189" s="11"/>
      <c r="H189" s="11"/>
      <c r="I189" s="28"/>
      <c r="J189" s="34"/>
      <c r="K189" s="29">
        <v>7253</v>
      </c>
      <c r="L189" s="5">
        <v>7253</v>
      </c>
    </row>
    <row r="190" spans="2:12" ht="15" customHeight="1" x14ac:dyDescent="0.2">
      <c r="B190" s="11"/>
      <c r="C190" s="12">
        <v>81967</v>
      </c>
      <c r="D190" s="13" t="s">
        <v>566</v>
      </c>
      <c r="E190" s="11" t="s">
        <v>590</v>
      </c>
      <c r="F190" s="11" t="s">
        <v>46</v>
      </c>
      <c r="G190" s="11"/>
      <c r="H190" s="11"/>
      <c r="I190" s="28"/>
      <c r="J190" s="34">
        <f t="shared" si="5"/>
        <v>5745.794392523364</v>
      </c>
      <c r="K190" s="29">
        <f t="shared" si="6"/>
        <v>6148</v>
      </c>
      <c r="L190" s="5">
        <v>6148</v>
      </c>
    </row>
    <row r="191" spans="2:12" ht="15" customHeight="1" x14ac:dyDescent="0.2">
      <c r="B191" s="11"/>
      <c r="C191" s="12">
        <v>81959</v>
      </c>
      <c r="D191" s="13" t="s">
        <v>567</v>
      </c>
      <c r="E191" s="11" t="s">
        <v>590</v>
      </c>
      <c r="F191" s="11" t="s">
        <v>46</v>
      </c>
      <c r="G191" s="11"/>
      <c r="H191" s="11"/>
      <c r="I191" s="28"/>
      <c r="J191" s="34">
        <f t="shared" si="5"/>
        <v>4723.3644859813085</v>
      </c>
      <c r="K191" s="29">
        <f t="shared" si="6"/>
        <v>5054</v>
      </c>
      <c r="L191" s="5">
        <v>5054</v>
      </c>
    </row>
    <row r="192" spans="2:12" ht="15" customHeight="1" x14ac:dyDescent="0.2">
      <c r="B192" s="11"/>
      <c r="C192" s="12">
        <v>81982</v>
      </c>
      <c r="D192" s="13" t="s">
        <v>568</v>
      </c>
      <c r="E192" s="11" t="s">
        <v>591</v>
      </c>
      <c r="F192" s="11" t="s">
        <v>46</v>
      </c>
      <c r="G192" s="11"/>
      <c r="H192" s="11"/>
      <c r="I192" s="28"/>
      <c r="J192" s="34">
        <f t="shared" si="5"/>
        <v>5554.2056074766351</v>
      </c>
      <c r="K192" s="29">
        <f t="shared" si="6"/>
        <v>5943</v>
      </c>
      <c r="L192" s="5">
        <v>5943</v>
      </c>
    </row>
    <row r="193" spans="2:12" ht="15" customHeight="1" x14ac:dyDescent="0.2">
      <c r="B193" s="11"/>
      <c r="C193" s="12">
        <v>81983</v>
      </c>
      <c r="D193" s="13" t="s">
        <v>569</v>
      </c>
      <c r="E193" s="11" t="s">
        <v>590</v>
      </c>
      <c r="F193" s="11" t="s">
        <v>46</v>
      </c>
      <c r="G193" s="11"/>
      <c r="H193" s="11"/>
      <c r="I193" s="28"/>
      <c r="J193" s="34">
        <f t="shared" si="5"/>
        <v>5554.2056074766351</v>
      </c>
      <c r="K193" s="29">
        <f t="shared" si="6"/>
        <v>5943</v>
      </c>
      <c r="L193" s="5">
        <v>5943</v>
      </c>
    </row>
    <row r="194" spans="2:12" ht="15" customHeight="1" x14ac:dyDescent="0.2">
      <c r="B194" s="11"/>
      <c r="C194" s="12">
        <v>81986</v>
      </c>
      <c r="D194" s="13" t="s">
        <v>570</v>
      </c>
      <c r="E194" s="11" t="s">
        <v>589</v>
      </c>
      <c r="F194" s="11" t="s">
        <v>46</v>
      </c>
      <c r="G194" s="11"/>
      <c r="H194" s="11"/>
      <c r="I194" s="28"/>
      <c r="J194" s="34">
        <f t="shared" si="5"/>
        <v>6586.9158878504668</v>
      </c>
      <c r="K194" s="29">
        <f t="shared" si="6"/>
        <v>7048</v>
      </c>
      <c r="L194" s="5">
        <v>7048</v>
      </c>
    </row>
    <row r="195" spans="2:12" ht="15" customHeight="1" x14ac:dyDescent="0.2">
      <c r="B195" s="11"/>
      <c r="C195" s="12">
        <v>81987</v>
      </c>
      <c r="D195" s="13" t="s">
        <v>571</v>
      </c>
      <c r="E195" s="11" t="s">
        <v>589</v>
      </c>
      <c r="F195" s="11" t="s">
        <v>46</v>
      </c>
      <c r="G195" s="11"/>
      <c r="H195" s="11"/>
      <c r="I195" s="28"/>
      <c r="J195" s="34">
        <f t="shared" si="5"/>
        <v>6586.9158878504668</v>
      </c>
      <c r="K195" s="29">
        <f t="shared" si="6"/>
        <v>7048</v>
      </c>
      <c r="L195" s="5">
        <v>7048</v>
      </c>
    </row>
    <row r="196" spans="2:12" ht="15" customHeight="1" x14ac:dyDescent="0.2">
      <c r="B196" s="11"/>
      <c r="C196" s="12">
        <v>81988</v>
      </c>
      <c r="D196" s="13" t="s">
        <v>572</v>
      </c>
      <c r="E196" s="11" t="s">
        <v>588</v>
      </c>
      <c r="F196" s="11" t="s">
        <v>46</v>
      </c>
      <c r="G196" s="11"/>
      <c r="H196" s="11"/>
      <c r="I196" s="28"/>
      <c r="J196" s="34">
        <f t="shared" si="5"/>
        <v>6619.6261682242985</v>
      </c>
      <c r="K196" s="29">
        <f t="shared" si="6"/>
        <v>7083</v>
      </c>
      <c r="L196" s="5">
        <v>7083</v>
      </c>
    </row>
    <row r="197" spans="2:12" ht="15" customHeight="1" x14ac:dyDescent="0.2">
      <c r="B197" s="11">
        <v>21</v>
      </c>
      <c r="C197" s="12">
        <v>80430</v>
      </c>
      <c r="D197" s="13" t="s">
        <v>380</v>
      </c>
      <c r="E197" s="11"/>
      <c r="F197" s="11" t="s">
        <v>46</v>
      </c>
      <c r="G197" s="11"/>
      <c r="H197" s="11"/>
      <c r="I197" s="28"/>
      <c r="J197" s="34">
        <f t="shared" si="5"/>
        <v>2249.5327102803735</v>
      </c>
      <c r="K197" s="29">
        <f t="shared" si="6"/>
        <v>2407</v>
      </c>
      <c r="L197" s="5">
        <v>2407</v>
      </c>
    </row>
    <row r="198" spans="2:12" ht="15" customHeight="1" x14ac:dyDescent="0.2">
      <c r="B198" s="11">
        <v>21</v>
      </c>
      <c r="C198" s="12">
        <v>80431</v>
      </c>
      <c r="D198" s="13" t="s">
        <v>381</v>
      </c>
      <c r="E198" s="11"/>
      <c r="F198" s="11" t="s">
        <v>46</v>
      </c>
      <c r="G198" s="11"/>
      <c r="H198" s="11"/>
      <c r="I198" s="28"/>
      <c r="J198" s="34">
        <f t="shared" si="5"/>
        <v>2363.5514018691588</v>
      </c>
      <c r="K198" s="29">
        <f t="shared" si="6"/>
        <v>2529</v>
      </c>
      <c r="L198" s="5">
        <v>2529</v>
      </c>
    </row>
    <row r="199" spans="2:12" ht="15" customHeight="1" x14ac:dyDescent="0.2">
      <c r="B199" s="11">
        <v>21</v>
      </c>
      <c r="C199" s="12">
        <v>80432</v>
      </c>
      <c r="D199" s="13" t="s">
        <v>382</v>
      </c>
      <c r="E199" s="11"/>
      <c r="F199" s="11" t="s">
        <v>46</v>
      </c>
      <c r="G199" s="11"/>
      <c r="H199" s="11"/>
      <c r="I199" s="28"/>
      <c r="J199" s="34">
        <f t="shared" si="5"/>
        <v>2573.8317757009345</v>
      </c>
      <c r="K199" s="29">
        <f t="shared" si="6"/>
        <v>2754</v>
      </c>
      <c r="L199" s="5">
        <v>2754</v>
      </c>
    </row>
    <row r="200" spans="2:12" ht="15" customHeight="1" x14ac:dyDescent="0.2">
      <c r="B200" s="11">
        <v>21</v>
      </c>
      <c r="C200" s="12">
        <v>80435</v>
      </c>
      <c r="D200" s="13" t="s">
        <v>383</v>
      </c>
      <c r="E200" s="11"/>
      <c r="F200" s="11" t="s">
        <v>46</v>
      </c>
      <c r="G200" s="11"/>
      <c r="H200" s="11"/>
      <c r="I200" s="28"/>
      <c r="J200" s="34">
        <f t="shared" si="5"/>
        <v>2928.0373831775701</v>
      </c>
      <c r="K200" s="29">
        <f t="shared" si="6"/>
        <v>3133</v>
      </c>
      <c r="L200" s="5">
        <v>3133</v>
      </c>
    </row>
    <row r="201" spans="2:12" ht="15" customHeight="1" x14ac:dyDescent="0.2">
      <c r="B201" s="11">
        <v>21</v>
      </c>
      <c r="C201" s="12">
        <v>80433</v>
      </c>
      <c r="D201" s="13" t="s">
        <v>384</v>
      </c>
      <c r="E201" s="11"/>
      <c r="F201" s="11" t="s">
        <v>46</v>
      </c>
      <c r="G201" s="11"/>
      <c r="H201" s="11"/>
      <c r="I201" s="28"/>
      <c r="J201" s="34">
        <f t="shared" si="5"/>
        <v>3279.4392523364486</v>
      </c>
      <c r="K201" s="29">
        <f t="shared" si="6"/>
        <v>3509</v>
      </c>
      <c r="L201" s="5">
        <v>3509</v>
      </c>
    </row>
    <row r="202" spans="2:12" ht="15" customHeight="1" x14ac:dyDescent="0.2">
      <c r="B202" s="11">
        <v>21</v>
      </c>
      <c r="C202" s="12">
        <v>80434</v>
      </c>
      <c r="D202" s="13" t="s">
        <v>385</v>
      </c>
      <c r="E202" s="11"/>
      <c r="F202" s="11" t="s">
        <v>46</v>
      </c>
      <c r="G202" s="11"/>
      <c r="H202" s="11"/>
      <c r="I202" s="28"/>
      <c r="J202" s="34">
        <f t="shared" si="5"/>
        <v>3389.7196261682243</v>
      </c>
      <c r="K202" s="29">
        <f t="shared" si="6"/>
        <v>3627</v>
      </c>
      <c r="L202" s="5">
        <v>3627</v>
      </c>
    </row>
    <row r="203" spans="2:12" ht="15" customHeight="1" x14ac:dyDescent="0.2">
      <c r="B203" s="11">
        <v>21</v>
      </c>
      <c r="C203" s="12">
        <v>80439</v>
      </c>
      <c r="D203" s="13" t="s">
        <v>386</v>
      </c>
      <c r="E203" s="11"/>
      <c r="F203" s="11" t="s">
        <v>46</v>
      </c>
      <c r="G203" s="11"/>
      <c r="H203" s="11"/>
      <c r="I203" s="28"/>
      <c r="J203" s="34">
        <f t="shared" si="5"/>
        <v>1928.0373831775701</v>
      </c>
      <c r="K203" s="29">
        <f t="shared" si="6"/>
        <v>2063</v>
      </c>
      <c r="L203" s="5">
        <v>2063</v>
      </c>
    </row>
    <row r="204" spans="2:12" ht="15" customHeight="1" x14ac:dyDescent="0.2">
      <c r="B204" s="11">
        <v>21</v>
      </c>
      <c r="C204" s="12">
        <v>80440</v>
      </c>
      <c r="D204" s="13" t="s">
        <v>387</v>
      </c>
      <c r="E204" s="11"/>
      <c r="F204" s="11" t="s">
        <v>46</v>
      </c>
      <c r="G204" s="11"/>
      <c r="H204" s="11"/>
      <c r="I204" s="28"/>
      <c r="J204" s="34">
        <f t="shared" ref="J204:J267" si="7">K204/1.07</f>
        <v>2162.6168224299063</v>
      </c>
      <c r="K204" s="29">
        <f t="shared" ref="K204:K267" si="8">L204</f>
        <v>2314</v>
      </c>
      <c r="L204" s="5">
        <v>2314</v>
      </c>
    </row>
    <row r="205" spans="2:12" ht="15" customHeight="1" x14ac:dyDescent="0.2">
      <c r="B205" s="11">
        <v>21</v>
      </c>
      <c r="C205" s="12">
        <v>80441</v>
      </c>
      <c r="D205" s="13" t="s">
        <v>388</v>
      </c>
      <c r="E205" s="11"/>
      <c r="F205" s="11" t="s">
        <v>46</v>
      </c>
      <c r="G205" s="11"/>
      <c r="H205" s="11"/>
      <c r="I205" s="28"/>
      <c r="J205" s="34">
        <f t="shared" si="7"/>
        <v>2328.0373831775701</v>
      </c>
      <c r="K205" s="29">
        <f t="shared" si="8"/>
        <v>2491</v>
      </c>
      <c r="L205" s="5">
        <v>2491</v>
      </c>
    </row>
    <row r="206" spans="2:12" ht="15" customHeight="1" x14ac:dyDescent="0.2">
      <c r="B206" s="11">
        <v>21</v>
      </c>
      <c r="C206" s="12">
        <v>80442</v>
      </c>
      <c r="D206" s="13" t="s">
        <v>389</v>
      </c>
      <c r="E206" s="11"/>
      <c r="F206" s="11" t="s">
        <v>46</v>
      </c>
      <c r="G206" s="11"/>
      <c r="H206" s="11"/>
      <c r="I206" s="28"/>
      <c r="J206" s="34">
        <f t="shared" si="7"/>
        <v>2549.5327102803735</v>
      </c>
      <c r="K206" s="29">
        <f t="shared" si="8"/>
        <v>2728</v>
      </c>
      <c r="L206" s="5">
        <v>2728</v>
      </c>
    </row>
    <row r="207" spans="2:12" ht="15" customHeight="1" x14ac:dyDescent="0.2">
      <c r="B207" s="11">
        <v>21</v>
      </c>
      <c r="C207" s="12">
        <v>80443</v>
      </c>
      <c r="D207" s="13" t="s">
        <v>390</v>
      </c>
      <c r="E207" s="11"/>
      <c r="F207" s="11" t="s">
        <v>46</v>
      </c>
      <c r="G207" s="11"/>
      <c r="H207" s="11"/>
      <c r="I207" s="28"/>
      <c r="J207" s="34">
        <f t="shared" si="7"/>
        <v>2771.9626168224299</v>
      </c>
      <c r="K207" s="29">
        <f t="shared" si="8"/>
        <v>2966</v>
      </c>
      <c r="L207" s="5">
        <v>2966</v>
      </c>
    </row>
    <row r="208" spans="2:12" ht="15" customHeight="1" x14ac:dyDescent="0.2">
      <c r="B208" s="11">
        <v>21</v>
      </c>
      <c r="C208" s="12">
        <v>80450</v>
      </c>
      <c r="D208" s="13" t="s">
        <v>97</v>
      </c>
      <c r="E208" s="11"/>
      <c r="F208" s="11" t="s">
        <v>46</v>
      </c>
      <c r="G208" s="11"/>
      <c r="H208" s="11"/>
      <c r="I208" s="28"/>
      <c r="J208" s="34">
        <f t="shared" si="7"/>
        <v>2789.7196261682243</v>
      </c>
      <c r="K208" s="29">
        <f t="shared" si="8"/>
        <v>2985</v>
      </c>
      <c r="L208" s="5">
        <v>2985</v>
      </c>
    </row>
    <row r="209" spans="2:12" ht="15" customHeight="1" x14ac:dyDescent="0.2">
      <c r="B209" s="11">
        <v>21</v>
      </c>
      <c r="C209" s="12">
        <v>80451</v>
      </c>
      <c r="D209" s="13" t="s">
        <v>98</v>
      </c>
      <c r="E209" s="11"/>
      <c r="F209" s="11" t="s">
        <v>46</v>
      </c>
      <c r="G209" s="11"/>
      <c r="H209" s="11"/>
      <c r="I209" s="28"/>
      <c r="J209" s="34">
        <f t="shared" si="7"/>
        <v>3036.4485981308408</v>
      </c>
      <c r="K209" s="29">
        <f t="shared" si="8"/>
        <v>3249</v>
      </c>
      <c r="L209" s="5">
        <v>3249</v>
      </c>
    </row>
    <row r="210" spans="2:12" ht="15" customHeight="1" x14ac:dyDescent="0.2">
      <c r="B210" s="11">
        <v>21</v>
      </c>
      <c r="C210" s="12">
        <v>80452</v>
      </c>
      <c r="D210" s="13" t="s">
        <v>99</v>
      </c>
      <c r="E210" s="11"/>
      <c r="F210" s="11" t="s">
        <v>46</v>
      </c>
      <c r="G210" s="11"/>
      <c r="H210" s="11"/>
      <c r="I210" s="28"/>
      <c r="J210" s="34">
        <f t="shared" si="7"/>
        <v>3256.0747663551401</v>
      </c>
      <c r="K210" s="29">
        <f t="shared" si="8"/>
        <v>3484</v>
      </c>
      <c r="L210" s="5">
        <v>3484</v>
      </c>
    </row>
    <row r="211" spans="2:12" ht="15" customHeight="1" x14ac:dyDescent="0.2">
      <c r="B211" s="11">
        <v>21</v>
      </c>
      <c r="C211" s="12">
        <v>80453</v>
      </c>
      <c r="D211" s="13" t="s">
        <v>100</v>
      </c>
      <c r="E211" s="11"/>
      <c r="F211" s="11" t="s">
        <v>46</v>
      </c>
      <c r="G211" s="11"/>
      <c r="H211" s="11"/>
      <c r="I211" s="28"/>
      <c r="J211" s="34">
        <f t="shared" si="7"/>
        <v>3468.2242990654204</v>
      </c>
      <c r="K211" s="29">
        <f t="shared" si="8"/>
        <v>3711</v>
      </c>
      <c r="L211" s="5">
        <v>3711</v>
      </c>
    </row>
    <row r="212" spans="2:12" ht="15" customHeight="1" x14ac:dyDescent="0.2">
      <c r="B212" s="11">
        <v>21</v>
      </c>
      <c r="C212" s="12">
        <v>80460</v>
      </c>
      <c r="D212" s="13" t="s">
        <v>391</v>
      </c>
      <c r="E212" s="11"/>
      <c r="F212" s="11" t="s">
        <v>46</v>
      </c>
      <c r="G212" s="11"/>
      <c r="H212" s="11"/>
      <c r="I212" s="28"/>
      <c r="J212" s="34">
        <f t="shared" si="7"/>
        <v>1017.7570093457944</v>
      </c>
      <c r="K212" s="29">
        <f t="shared" si="8"/>
        <v>1089</v>
      </c>
      <c r="L212" s="5">
        <v>1089</v>
      </c>
    </row>
    <row r="213" spans="2:12" ht="15" customHeight="1" x14ac:dyDescent="0.2">
      <c r="B213" s="11">
        <v>21</v>
      </c>
      <c r="C213" s="12">
        <v>80461</v>
      </c>
      <c r="D213" s="13" t="s">
        <v>392</v>
      </c>
      <c r="E213" s="11"/>
      <c r="F213" s="11" t="s">
        <v>46</v>
      </c>
      <c r="G213" s="11"/>
      <c r="H213" s="11"/>
      <c r="I213" s="28"/>
      <c r="J213" s="34">
        <f t="shared" si="7"/>
        <v>1115.8878504672896</v>
      </c>
      <c r="K213" s="29">
        <f t="shared" si="8"/>
        <v>1194</v>
      </c>
      <c r="L213" s="5">
        <v>1194</v>
      </c>
    </row>
    <row r="214" spans="2:12" ht="15" customHeight="1" x14ac:dyDescent="0.2">
      <c r="B214" s="11">
        <v>21</v>
      </c>
      <c r="C214" s="12">
        <v>80462</v>
      </c>
      <c r="D214" s="13" t="s">
        <v>393</v>
      </c>
      <c r="E214" s="11"/>
      <c r="F214" s="11" t="s">
        <v>46</v>
      </c>
      <c r="G214" s="11"/>
      <c r="H214" s="11"/>
      <c r="I214" s="28"/>
      <c r="J214" s="34">
        <f t="shared" si="7"/>
        <v>1234.5794392523364</v>
      </c>
      <c r="K214" s="29">
        <f t="shared" si="8"/>
        <v>1321</v>
      </c>
      <c r="L214" s="5">
        <v>1321</v>
      </c>
    </row>
    <row r="215" spans="2:12" ht="15" customHeight="1" x14ac:dyDescent="0.2">
      <c r="B215" s="11">
        <v>21</v>
      </c>
      <c r="C215" s="12">
        <v>80463</v>
      </c>
      <c r="D215" s="13" t="s">
        <v>394</v>
      </c>
      <c r="E215" s="11"/>
      <c r="F215" s="11" t="s">
        <v>46</v>
      </c>
      <c r="G215" s="11"/>
      <c r="H215" s="11"/>
      <c r="I215" s="28"/>
      <c r="J215" s="34">
        <f t="shared" si="7"/>
        <v>1395.3271028037382</v>
      </c>
      <c r="K215" s="29">
        <f t="shared" si="8"/>
        <v>1493</v>
      </c>
      <c r="L215" s="5">
        <v>1493</v>
      </c>
    </row>
    <row r="216" spans="2:12" ht="15" customHeight="1" x14ac:dyDescent="0.2">
      <c r="B216" s="11">
        <v>21</v>
      </c>
      <c r="C216" s="12">
        <v>80464</v>
      </c>
      <c r="D216" s="13" t="s">
        <v>395</v>
      </c>
      <c r="E216" s="11"/>
      <c r="F216" s="11" t="s">
        <v>46</v>
      </c>
      <c r="G216" s="11"/>
      <c r="H216" s="11"/>
      <c r="I216" s="28"/>
      <c r="J216" s="34">
        <f t="shared" si="7"/>
        <v>1522.429906542056</v>
      </c>
      <c r="K216" s="29">
        <f t="shared" si="8"/>
        <v>1629</v>
      </c>
      <c r="L216" s="5">
        <v>1629</v>
      </c>
    </row>
    <row r="217" spans="2:12" ht="15" customHeight="1" x14ac:dyDescent="0.2">
      <c r="B217" s="11">
        <v>21</v>
      </c>
      <c r="C217" s="12">
        <v>80465</v>
      </c>
      <c r="D217" s="13" t="s">
        <v>396</v>
      </c>
      <c r="E217" s="11"/>
      <c r="F217" s="11" t="s">
        <v>46</v>
      </c>
      <c r="G217" s="11"/>
      <c r="H217" s="11"/>
      <c r="I217" s="28"/>
      <c r="J217" s="34">
        <f t="shared" si="7"/>
        <v>1823.3644859813082</v>
      </c>
      <c r="K217" s="29">
        <f t="shared" si="8"/>
        <v>1951</v>
      </c>
      <c r="L217" s="5">
        <v>1951</v>
      </c>
    </row>
    <row r="218" spans="2:12" ht="15" customHeight="1" x14ac:dyDescent="0.2">
      <c r="B218" s="11">
        <v>21</v>
      </c>
      <c r="C218" s="12">
        <v>80065</v>
      </c>
      <c r="D218" s="13" t="s">
        <v>397</v>
      </c>
      <c r="E218" s="11"/>
      <c r="F218" s="11" t="s">
        <v>46</v>
      </c>
      <c r="G218" s="11"/>
      <c r="H218" s="11"/>
      <c r="I218" s="28"/>
      <c r="J218" s="34">
        <f t="shared" si="7"/>
        <v>598.13084112149534</v>
      </c>
      <c r="K218" s="29">
        <f t="shared" si="8"/>
        <v>640</v>
      </c>
      <c r="L218" s="5">
        <v>640</v>
      </c>
    </row>
    <row r="219" spans="2:12" ht="15" customHeight="1" x14ac:dyDescent="0.2">
      <c r="B219" s="11">
        <v>21</v>
      </c>
      <c r="C219" s="12">
        <v>80066</v>
      </c>
      <c r="D219" s="13" t="s">
        <v>101</v>
      </c>
      <c r="E219" s="11"/>
      <c r="F219" s="11" t="s">
        <v>46</v>
      </c>
      <c r="G219" s="11"/>
      <c r="H219" s="11"/>
      <c r="I219" s="28"/>
      <c r="J219" s="34">
        <f t="shared" si="7"/>
        <v>757.00934579439252</v>
      </c>
      <c r="K219" s="29">
        <f t="shared" si="8"/>
        <v>810</v>
      </c>
      <c r="L219" s="5">
        <v>810</v>
      </c>
    </row>
    <row r="220" spans="2:12" ht="15" customHeight="1" x14ac:dyDescent="0.2">
      <c r="B220" s="11">
        <v>21</v>
      </c>
      <c r="C220" s="12">
        <v>80067</v>
      </c>
      <c r="D220" s="13" t="s">
        <v>398</v>
      </c>
      <c r="E220" s="11"/>
      <c r="F220" s="11" t="s">
        <v>46</v>
      </c>
      <c r="G220" s="11"/>
      <c r="H220" s="11"/>
      <c r="I220" s="28"/>
      <c r="J220" s="34">
        <f t="shared" si="7"/>
        <v>983.17757009345792</v>
      </c>
      <c r="K220" s="29">
        <f t="shared" si="8"/>
        <v>1052</v>
      </c>
      <c r="L220" s="5">
        <v>1052</v>
      </c>
    </row>
    <row r="221" spans="2:12" ht="15" customHeight="1" x14ac:dyDescent="0.2">
      <c r="B221" s="11">
        <v>21</v>
      </c>
      <c r="C221" s="12">
        <v>80068</v>
      </c>
      <c r="D221" s="13" t="s">
        <v>399</v>
      </c>
      <c r="E221" s="11"/>
      <c r="F221" s="11" t="s">
        <v>46</v>
      </c>
      <c r="G221" s="11"/>
      <c r="H221" s="11"/>
      <c r="I221" s="28"/>
      <c r="J221" s="34">
        <f t="shared" si="7"/>
        <v>1247.6635514018692</v>
      </c>
      <c r="K221" s="29">
        <f t="shared" si="8"/>
        <v>1335</v>
      </c>
      <c r="L221" s="5">
        <v>1335</v>
      </c>
    </row>
    <row r="222" spans="2:12" ht="15" customHeight="1" x14ac:dyDescent="0.2">
      <c r="B222" s="11">
        <v>21</v>
      </c>
      <c r="C222" s="12">
        <v>80069</v>
      </c>
      <c r="D222" s="13" t="s">
        <v>323</v>
      </c>
      <c r="E222" s="11"/>
      <c r="F222" s="11" t="s">
        <v>102</v>
      </c>
      <c r="G222" s="11"/>
      <c r="H222" s="11"/>
      <c r="I222" s="28"/>
      <c r="J222" s="34">
        <f t="shared" si="7"/>
        <v>116.72897196261682</v>
      </c>
      <c r="K222" s="29">
        <f t="shared" si="8"/>
        <v>124.9</v>
      </c>
      <c r="L222" s="5">
        <v>124.9</v>
      </c>
    </row>
    <row r="223" spans="2:12" ht="15" customHeight="1" x14ac:dyDescent="0.2">
      <c r="B223" s="11">
        <v>22</v>
      </c>
      <c r="C223" s="12">
        <v>82132</v>
      </c>
      <c r="D223" s="13" t="s">
        <v>122</v>
      </c>
      <c r="E223" s="11" t="s">
        <v>120</v>
      </c>
      <c r="F223" s="11" t="s">
        <v>46</v>
      </c>
      <c r="G223" s="11"/>
      <c r="H223" s="11"/>
      <c r="I223" s="28"/>
      <c r="J223" s="34">
        <f t="shared" si="7"/>
        <v>807.47663551401865</v>
      </c>
      <c r="K223" s="29">
        <f t="shared" si="8"/>
        <v>864</v>
      </c>
      <c r="L223" s="5">
        <v>864</v>
      </c>
    </row>
    <row r="224" spans="2:12" ht="15" customHeight="1" x14ac:dyDescent="0.2">
      <c r="B224" s="11">
        <v>22</v>
      </c>
      <c r="C224" s="12">
        <v>82134</v>
      </c>
      <c r="D224" s="13" t="s">
        <v>121</v>
      </c>
      <c r="E224" s="11" t="s">
        <v>120</v>
      </c>
      <c r="F224" s="11" t="s">
        <v>46</v>
      </c>
      <c r="G224" s="11"/>
      <c r="H224" s="11"/>
      <c r="I224" s="28"/>
      <c r="J224" s="34">
        <f t="shared" si="7"/>
        <v>915.8878504672897</v>
      </c>
      <c r="K224" s="29">
        <f t="shared" si="8"/>
        <v>980</v>
      </c>
      <c r="L224" s="5">
        <v>980</v>
      </c>
    </row>
    <row r="225" spans="2:12" ht="15" customHeight="1" x14ac:dyDescent="0.2">
      <c r="B225" s="11">
        <v>22</v>
      </c>
      <c r="C225" s="12">
        <v>82133</v>
      </c>
      <c r="D225" s="13" t="s">
        <v>529</v>
      </c>
      <c r="E225" s="11" t="s">
        <v>120</v>
      </c>
      <c r="F225" s="11" t="s">
        <v>46</v>
      </c>
      <c r="G225" s="11"/>
      <c r="H225" s="11"/>
      <c r="I225" s="28"/>
      <c r="J225" s="34">
        <f t="shared" si="7"/>
        <v>1057.9439252336449</v>
      </c>
      <c r="K225" s="29">
        <f t="shared" si="8"/>
        <v>1132</v>
      </c>
      <c r="L225" s="5">
        <v>1132</v>
      </c>
    </row>
    <row r="226" spans="2:12" ht="15" customHeight="1" x14ac:dyDescent="0.2">
      <c r="B226" s="11">
        <v>22</v>
      </c>
      <c r="C226" s="12">
        <v>80682</v>
      </c>
      <c r="D226" s="13" t="s">
        <v>123</v>
      </c>
      <c r="E226" s="11" t="s">
        <v>124</v>
      </c>
      <c r="F226" s="11" t="s">
        <v>46</v>
      </c>
      <c r="G226" s="11"/>
      <c r="H226" s="11"/>
      <c r="I226" s="28"/>
      <c r="J226" s="34">
        <f t="shared" si="7"/>
        <v>907.47663551401865</v>
      </c>
      <c r="K226" s="29">
        <f t="shared" si="8"/>
        <v>971</v>
      </c>
      <c r="L226" s="5">
        <v>971</v>
      </c>
    </row>
    <row r="227" spans="2:12" ht="15" customHeight="1" x14ac:dyDescent="0.2">
      <c r="B227" s="11">
        <v>22</v>
      </c>
      <c r="C227" s="12">
        <v>80684</v>
      </c>
      <c r="D227" s="13" t="s">
        <v>125</v>
      </c>
      <c r="E227" s="11" t="s">
        <v>120</v>
      </c>
      <c r="F227" s="11" t="s">
        <v>46</v>
      </c>
      <c r="G227" s="11"/>
      <c r="H227" s="11"/>
      <c r="I227" s="28"/>
      <c r="J227" s="34">
        <f t="shared" si="7"/>
        <v>907.47663551401865</v>
      </c>
      <c r="K227" s="29">
        <f t="shared" si="8"/>
        <v>971</v>
      </c>
      <c r="L227" s="5">
        <v>971</v>
      </c>
    </row>
    <row r="228" spans="2:12" ht="15" customHeight="1" x14ac:dyDescent="0.2">
      <c r="B228" s="11">
        <v>22</v>
      </c>
      <c r="C228" s="12">
        <v>80700</v>
      </c>
      <c r="D228" s="13" t="s">
        <v>126</v>
      </c>
      <c r="E228" s="11" t="s">
        <v>120</v>
      </c>
      <c r="F228" s="11" t="s">
        <v>46</v>
      </c>
      <c r="G228" s="11"/>
      <c r="H228" s="11"/>
      <c r="I228" s="28"/>
      <c r="J228" s="34">
        <f t="shared" si="7"/>
        <v>907.47663551401865</v>
      </c>
      <c r="K228" s="29">
        <f t="shared" si="8"/>
        <v>971</v>
      </c>
      <c r="L228" s="5">
        <v>971</v>
      </c>
    </row>
    <row r="229" spans="2:12" ht="15" customHeight="1" x14ac:dyDescent="0.2">
      <c r="B229" s="11">
        <v>22</v>
      </c>
      <c r="C229" s="12">
        <v>80683</v>
      </c>
      <c r="D229" s="13" t="s">
        <v>127</v>
      </c>
      <c r="E229" s="11" t="s">
        <v>124</v>
      </c>
      <c r="F229" s="11" t="s">
        <v>46</v>
      </c>
      <c r="G229" s="11"/>
      <c r="H229" s="11"/>
      <c r="I229" s="28"/>
      <c r="J229" s="34">
        <f t="shared" si="7"/>
        <v>907.47663551401865</v>
      </c>
      <c r="K229" s="29">
        <f t="shared" si="8"/>
        <v>971</v>
      </c>
      <c r="L229" s="5">
        <v>971</v>
      </c>
    </row>
    <row r="230" spans="2:12" ht="15" customHeight="1" x14ac:dyDescent="0.2">
      <c r="B230" s="11">
        <v>22</v>
      </c>
      <c r="C230" s="12">
        <v>80699</v>
      </c>
      <c r="D230" s="13" t="s">
        <v>485</v>
      </c>
      <c r="E230" s="11" t="s">
        <v>124</v>
      </c>
      <c r="F230" s="11" t="s">
        <v>46</v>
      </c>
      <c r="G230" s="11"/>
      <c r="H230" s="11"/>
      <c r="I230" s="28"/>
      <c r="J230" s="34">
        <f t="shared" si="7"/>
        <v>907.47663551401865</v>
      </c>
      <c r="K230" s="29">
        <f t="shared" si="8"/>
        <v>971</v>
      </c>
      <c r="L230" s="5">
        <v>971</v>
      </c>
    </row>
    <row r="231" spans="2:12" ht="15" customHeight="1" x14ac:dyDescent="0.2">
      <c r="B231" s="11">
        <v>22</v>
      </c>
      <c r="C231" s="12">
        <v>80685</v>
      </c>
      <c r="D231" s="13" t="s">
        <v>128</v>
      </c>
      <c r="E231" s="11" t="s">
        <v>120</v>
      </c>
      <c r="F231" s="11" t="s">
        <v>46</v>
      </c>
      <c r="G231" s="11"/>
      <c r="H231" s="11"/>
      <c r="I231" s="28"/>
      <c r="J231" s="34">
        <f t="shared" si="7"/>
        <v>907.47663551401865</v>
      </c>
      <c r="K231" s="29">
        <f t="shared" si="8"/>
        <v>971</v>
      </c>
      <c r="L231" s="5">
        <v>971</v>
      </c>
    </row>
    <row r="232" spans="2:12" ht="15" customHeight="1" x14ac:dyDescent="0.2">
      <c r="B232" s="11">
        <v>22</v>
      </c>
      <c r="C232" s="12">
        <v>80697</v>
      </c>
      <c r="D232" s="13" t="s">
        <v>129</v>
      </c>
      <c r="E232" s="11" t="s">
        <v>124</v>
      </c>
      <c r="F232" s="11" t="s">
        <v>46</v>
      </c>
      <c r="G232" s="11"/>
      <c r="H232" s="11"/>
      <c r="I232" s="28"/>
      <c r="J232" s="34">
        <f t="shared" si="7"/>
        <v>914.95327102803731</v>
      </c>
      <c r="K232" s="29">
        <f t="shared" si="8"/>
        <v>979</v>
      </c>
      <c r="L232" s="5">
        <v>979</v>
      </c>
    </row>
    <row r="233" spans="2:12" ht="15" customHeight="1" x14ac:dyDescent="0.2">
      <c r="B233" s="11">
        <v>22</v>
      </c>
      <c r="C233" s="12">
        <v>80698</v>
      </c>
      <c r="D233" s="13" t="s">
        <v>130</v>
      </c>
      <c r="E233" s="11" t="s">
        <v>120</v>
      </c>
      <c r="F233" s="11" t="s">
        <v>46</v>
      </c>
      <c r="G233" s="11"/>
      <c r="H233" s="11"/>
      <c r="I233" s="28"/>
      <c r="J233" s="34">
        <f t="shared" si="7"/>
        <v>914.95327102803731</v>
      </c>
      <c r="K233" s="29">
        <f t="shared" si="8"/>
        <v>979</v>
      </c>
      <c r="L233" s="5">
        <v>979</v>
      </c>
    </row>
    <row r="234" spans="2:12" ht="15" customHeight="1" x14ac:dyDescent="0.2">
      <c r="B234" s="11">
        <v>22</v>
      </c>
      <c r="C234" s="12">
        <v>80680</v>
      </c>
      <c r="D234" s="13" t="s">
        <v>131</v>
      </c>
      <c r="E234" s="11" t="s">
        <v>124</v>
      </c>
      <c r="F234" s="11" t="s">
        <v>46</v>
      </c>
      <c r="G234" s="11"/>
      <c r="H234" s="11"/>
      <c r="I234" s="28"/>
      <c r="J234" s="34">
        <f t="shared" si="7"/>
        <v>914.95327102803731</v>
      </c>
      <c r="K234" s="29">
        <f t="shared" si="8"/>
        <v>979</v>
      </c>
      <c r="L234" s="5">
        <v>979</v>
      </c>
    </row>
    <row r="235" spans="2:12" ht="15" customHeight="1" x14ac:dyDescent="0.2">
      <c r="B235" s="11">
        <v>22</v>
      </c>
      <c r="C235" s="12">
        <v>80681</v>
      </c>
      <c r="D235" s="13" t="s">
        <v>132</v>
      </c>
      <c r="E235" s="11" t="s">
        <v>120</v>
      </c>
      <c r="F235" s="11" t="s">
        <v>46</v>
      </c>
      <c r="G235" s="11"/>
      <c r="H235" s="11"/>
      <c r="I235" s="28"/>
      <c r="J235" s="34">
        <f t="shared" si="7"/>
        <v>914.95327102803731</v>
      </c>
      <c r="K235" s="29">
        <f t="shared" si="8"/>
        <v>979</v>
      </c>
      <c r="L235" s="5">
        <v>979</v>
      </c>
    </row>
    <row r="236" spans="2:12" ht="15" customHeight="1" x14ac:dyDescent="0.2">
      <c r="B236" s="11">
        <v>23</v>
      </c>
      <c r="C236" s="12">
        <v>80717</v>
      </c>
      <c r="D236" s="13" t="s">
        <v>81</v>
      </c>
      <c r="E236" s="11"/>
      <c r="F236" s="11" t="s">
        <v>46</v>
      </c>
      <c r="G236" s="11"/>
      <c r="H236" s="11"/>
      <c r="I236" s="28"/>
      <c r="J236" s="34">
        <f t="shared" si="7"/>
        <v>1914.018691588785</v>
      </c>
      <c r="K236" s="29">
        <f t="shared" si="8"/>
        <v>2048</v>
      </c>
      <c r="L236" s="5">
        <v>2048</v>
      </c>
    </row>
    <row r="237" spans="2:12" ht="15" customHeight="1" x14ac:dyDescent="0.2">
      <c r="B237" s="11">
        <v>23</v>
      </c>
      <c r="C237" s="12">
        <v>80718</v>
      </c>
      <c r="D237" s="13" t="s">
        <v>82</v>
      </c>
      <c r="E237" s="11"/>
      <c r="F237" s="11" t="s">
        <v>46</v>
      </c>
      <c r="G237" s="11"/>
      <c r="H237" s="11"/>
      <c r="I237" s="28"/>
      <c r="J237" s="34">
        <f t="shared" si="7"/>
        <v>2275.700934579439</v>
      </c>
      <c r="K237" s="29">
        <f t="shared" si="8"/>
        <v>2435</v>
      </c>
      <c r="L237" s="5">
        <v>2435</v>
      </c>
    </row>
    <row r="238" spans="2:12" ht="15" customHeight="1" x14ac:dyDescent="0.2">
      <c r="B238" s="14">
        <v>23</v>
      </c>
      <c r="C238" s="15">
        <v>80711</v>
      </c>
      <c r="D238" s="16" t="s">
        <v>644</v>
      </c>
      <c r="E238" s="14"/>
      <c r="F238" s="14" t="s">
        <v>46</v>
      </c>
      <c r="G238" s="14"/>
      <c r="H238" s="14"/>
      <c r="I238" s="30"/>
      <c r="J238" s="34">
        <f t="shared" si="7"/>
        <v>4140.1869158878499</v>
      </c>
      <c r="K238" s="35">
        <f t="shared" si="8"/>
        <v>4430</v>
      </c>
      <c r="L238" s="5">
        <v>4430</v>
      </c>
    </row>
    <row r="239" spans="2:12" ht="15" customHeight="1" x14ac:dyDescent="0.2">
      <c r="B239" s="11">
        <v>23</v>
      </c>
      <c r="C239" s="12">
        <v>80638</v>
      </c>
      <c r="D239" s="13" t="s">
        <v>449</v>
      </c>
      <c r="E239" s="11"/>
      <c r="F239" s="11" t="s">
        <v>46</v>
      </c>
      <c r="G239" s="11"/>
      <c r="H239" s="11"/>
      <c r="I239" s="28"/>
      <c r="J239" s="34">
        <f t="shared" si="7"/>
        <v>5520.5607476635514</v>
      </c>
      <c r="K239" s="29">
        <f t="shared" si="8"/>
        <v>5907</v>
      </c>
      <c r="L239" s="5">
        <v>5907</v>
      </c>
    </row>
    <row r="240" spans="2:12" ht="15" customHeight="1" x14ac:dyDescent="0.2">
      <c r="B240" s="11">
        <v>23</v>
      </c>
      <c r="C240" s="12">
        <v>80709</v>
      </c>
      <c r="D240" s="13" t="s">
        <v>450</v>
      </c>
      <c r="E240" s="11"/>
      <c r="F240" s="11" t="s">
        <v>46</v>
      </c>
      <c r="G240" s="11"/>
      <c r="H240" s="11"/>
      <c r="I240" s="28"/>
      <c r="J240" s="34">
        <f t="shared" si="7"/>
        <v>2478.5046728971961</v>
      </c>
      <c r="K240" s="29">
        <f t="shared" si="8"/>
        <v>2652</v>
      </c>
      <c r="L240" s="5">
        <v>2652</v>
      </c>
    </row>
    <row r="241" spans="2:12" ht="15" customHeight="1" x14ac:dyDescent="0.2">
      <c r="B241" s="14">
        <v>23</v>
      </c>
      <c r="C241" s="15">
        <v>80713</v>
      </c>
      <c r="D241" s="16" t="s">
        <v>645</v>
      </c>
      <c r="E241" s="14"/>
      <c r="F241" s="14" t="s">
        <v>46</v>
      </c>
      <c r="G241" s="14"/>
      <c r="H241" s="14"/>
      <c r="I241" s="30"/>
      <c r="J241" s="34">
        <f t="shared" si="7"/>
        <v>2456.0747663551401</v>
      </c>
      <c r="K241" s="35">
        <f t="shared" si="8"/>
        <v>2628</v>
      </c>
      <c r="L241" s="5">
        <v>2628</v>
      </c>
    </row>
    <row r="242" spans="2:12" ht="15" customHeight="1" x14ac:dyDescent="0.2">
      <c r="B242" s="11">
        <v>23</v>
      </c>
      <c r="C242" s="12">
        <v>80635</v>
      </c>
      <c r="D242" s="13" t="s">
        <v>451</v>
      </c>
      <c r="E242" s="11"/>
      <c r="F242" s="11" t="s">
        <v>46</v>
      </c>
      <c r="G242" s="11"/>
      <c r="H242" s="11"/>
      <c r="I242" s="28"/>
      <c r="J242" s="34">
        <f t="shared" si="7"/>
        <v>2894.3925233644859</v>
      </c>
      <c r="K242" s="29">
        <f t="shared" si="8"/>
        <v>3097</v>
      </c>
      <c r="L242" s="5">
        <v>3097</v>
      </c>
    </row>
    <row r="243" spans="2:12" ht="15" customHeight="1" x14ac:dyDescent="0.2">
      <c r="B243" s="11">
        <v>23</v>
      </c>
      <c r="C243" s="12">
        <v>80708</v>
      </c>
      <c r="D243" s="13" t="s">
        <v>452</v>
      </c>
      <c r="E243" s="11"/>
      <c r="F243" s="11" t="s">
        <v>46</v>
      </c>
      <c r="G243" s="11"/>
      <c r="H243" s="11"/>
      <c r="I243" s="28"/>
      <c r="J243" s="34">
        <f t="shared" si="7"/>
        <v>3486.9158878504672</v>
      </c>
      <c r="K243" s="29">
        <f t="shared" si="8"/>
        <v>3731</v>
      </c>
      <c r="L243" s="5">
        <v>3731</v>
      </c>
    </row>
    <row r="244" spans="2:12" ht="15" customHeight="1" x14ac:dyDescent="0.2">
      <c r="B244" s="14">
        <v>23</v>
      </c>
      <c r="C244" s="15">
        <v>80716</v>
      </c>
      <c r="D244" s="16" t="s">
        <v>646</v>
      </c>
      <c r="E244" s="14"/>
      <c r="F244" s="14" t="s">
        <v>46</v>
      </c>
      <c r="G244" s="14"/>
      <c r="H244" s="14"/>
      <c r="I244" s="30"/>
      <c r="J244" s="34">
        <f t="shared" si="7"/>
        <v>5261.6822429906542</v>
      </c>
      <c r="K244" s="35">
        <f t="shared" si="8"/>
        <v>5630</v>
      </c>
      <c r="L244" s="5">
        <v>5630</v>
      </c>
    </row>
    <row r="245" spans="2:12" ht="15" customHeight="1" x14ac:dyDescent="0.2">
      <c r="B245" s="11">
        <v>23</v>
      </c>
      <c r="C245" s="12">
        <v>80636</v>
      </c>
      <c r="D245" s="13" t="s">
        <v>530</v>
      </c>
      <c r="E245" s="11"/>
      <c r="F245" s="11" t="s">
        <v>46</v>
      </c>
      <c r="G245" s="11"/>
      <c r="H245" s="11"/>
      <c r="I245" s="28"/>
      <c r="J245" s="34">
        <f t="shared" si="7"/>
        <v>4074.7663551401865</v>
      </c>
      <c r="K245" s="29">
        <f t="shared" si="8"/>
        <v>4360</v>
      </c>
      <c r="L245" s="5">
        <v>4360</v>
      </c>
    </row>
    <row r="246" spans="2:12" ht="15" customHeight="1" x14ac:dyDescent="0.2">
      <c r="B246" s="11">
        <v>23</v>
      </c>
      <c r="C246" s="12">
        <v>80637</v>
      </c>
      <c r="D246" s="13" t="s">
        <v>531</v>
      </c>
      <c r="E246" s="11"/>
      <c r="F246" s="11" t="s">
        <v>46</v>
      </c>
      <c r="G246" s="11"/>
      <c r="H246" s="11"/>
      <c r="I246" s="28"/>
      <c r="J246" s="34">
        <f t="shared" si="7"/>
        <v>6197.1962616822429</v>
      </c>
      <c r="K246" s="29">
        <f t="shared" si="8"/>
        <v>6631</v>
      </c>
      <c r="L246" s="5">
        <v>6631</v>
      </c>
    </row>
    <row r="247" spans="2:12" ht="15" customHeight="1" x14ac:dyDescent="0.2">
      <c r="B247" s="11">
        <v>23</v>
      </c>
      <c r="C247" s="12">
        <v>80720</v>
      </c>
      <c r="D247" s="13" t="s">
        <v>532</v>
      </c>
      <c r="E247" s="11"/>
      <c r="F247" s="11" t="s">
        <v>46</v>
      </c>
      <c r="G247" s="11"/>
      <c r="H247" s="11"/>
      <c r="I247" s="28"/>
      <c r="J247" s="34">
        <f t="shared" si="7"/>
        <v>8977.5700934579436</v>
      </c>
      <c r="K247" s="29">
        <f t="shared" si="8"/>
        <v>9606</v>
      </c>
      <c r="L247" s="5">
        <v>9606</v>
      </c>
    </row>
    <row r="248" spans="2:12" ht="15" customHeight="1" x14ac:dyDescent="0.2">
      <c r="B248" s="11">
        <v>23</v>
      </c>
      <c r="C248" s="12">
        <v>80724</v>
      </c>
      <c r="D248" s="13" t="s">
        <v>533</v>
      </c>
      <c r="E248" s="11"/>
      <c r="F248" s="11" t="s">
        <v>46</v>
      </c>
      <c r="G248" s="11"/>
      <c r="H248" s="11"/>
      <c r="I248" s="28"/>
      <c r="J248" s="34">
        <f t="shared" si="7"/>
        <v>10526.168224299065</v>
      </c>
      <c r="K248" s="29">
        <f t="shared" si="8"/>
        <v>11263</v>
      </c>
      <c r="L248" s="5">
        <v>11263</v>
      </c>
    </row>
    <row r="249" spans="2:12" ht="15" customHeight="1" x14ac:dyDescent="0.2">
      <c r="B249" s="11">
        <v>25</v>
      </c>
      <c r="C249" s="12">
        <v>83007</v>
      </c>
      <c r="D249" s="13" t="s">
        <v>133</v>
      </c>
      <c r="E249" s="20" t="s">
        <v>586</v>
      </c>
      <c r="F249" s="11" t="s">
        <v>534</v>
      </c>
      <c r="G249" s="11"/>
      <c r="H249" s="11"/>
      <c r="I249" s="28"/>
      <c r="J249" s="34">
        <f t="shared" si="7"/>
        <v>16.719626168224298</v>
      </c>
      <c r="K249" s="29">
        <f t="shared" si="8"/>
        <v>17.89</v>
      </c>
      <c r="L249" s="5">
        <v>17.89</v>
      </c>
    </row>
    <row r="250" spans="2:12" ht="15" customHeight="1" x14ac:dyDescent="0.2">
      <c r="B250" s="11">
        <v>25</v>
      </c>
      <c r="C250" s="12">
        <v>83009</v>
      </c>
      <c r="D250" s="13" t="s">
        <v>134</v>
      </c>
      <c r="E250" s="11" t="s">
        <v>584</v>
      </c>
      <c r="F250" s="11" t="s">
        <v>535</v>
      </c>
      <c r="G250" s="11"/>
      <c r="H250" s="11"/>
      <c r="I250" s="28"/>
      <c r="J250" s="34">
        <f t="shared" si="7"/>
        <v>17.906542056074766</v>
      </c>
      <c r="K250" s="29">
        <f t="shared" si="8"/>
        <v>19.16</v>
      </c>
      <c r="L250" s="5">
        <v>19.16</v>
      </c>
    </row>
    <row r="251" spans="2:12" ht="15" customHeight="1" x14ac:dyDescent="0.2">
      <c r="B251" s="11">
        <v>25</v>
      </c>
      <c r="C251" s="12">
        <v>83012</v>
      </c>
      <c r="D251" s="13" t="s">
        <v>135</v>
      </c>
      <c r="E251" s="11" t="s">
        <v>583</v>
      </c>
      <c r="F251" s="11" t="s">
        <v>536</v>
      </c>
      <c r="G251" s="11"/>
      <c r="H251" s="11"/>
      <c r="I251" s="28"/>
      <c r="J251" s="34">
        <f t="shared" si="7"/>
        <v>19.775700934579437</v>
      </c>
      <c r="K251" s="29">
        <f t="shared" si="8"/>
        <v>21.16</v>
      </c>
      <c r="L251" s="5">
        <v>21.16</v>
      </c>
    </row>
    <row r="252" spans="2:12" ht="15" customHeight="1" x14ac:dyDescent="0.2">
      <c r="B252" s="11">
        <v>25</v>
      </c>
      <c r="C252" s="12">
        <v>83014</v>
      </c>
      <c r="D252" s="13" t="s">
        <v>136</v>
      </c>
      <c r="E252" s="11" t="s">
        <v>582</v>
      </c>
      <c r="F252" s="11" t="s">
        <v>141</v>
      </c>
      <c r="G252" s="11"/>
      <c r="H252" s="11"/>
      <c r="I252" s="28"/>
      <c r="J252" s="34">
        <f t="shared" si="7"/>
        <v>21.878504672897193</v>
      </c>
      <c r="K252" s="29">
        <f t="shared" si="8"/>
        <v>23.41</v>
      </c>
      <c r="L252" s="5">
        <v>23.41</v>
      </c>
    </row>
    <row r="253" spans="2:12" ht="15" customHeight="1" x14ac:dyDescent="0.2">
      <c r="B253" s="11">
        <v>25</v>
      </c>
      <c r="C253" s="12">
        <v>83017</v>
      </c>
      <c r="D253" s="13" t="s">
        <v>137</v>
      </c>
      <c r="E253" s="11" t="s">
        <v>581</v>
      </c>
      <c r="F253" s="11" t="s">
        <v>142</v>
      </c>
      <c r="G253" s="11"/>
      <c r="H253" s="11"/>
      <c r="I253" s="28"/>
      <c r="J253" s="34">
        <f t="shared" si="7"/>
        <v>24.411214953271028</v>
      </c>
      <c r="K253" s="29">
        <f t="shared" si="8"/>
        <v>26.12</v>
      </c>
      <c r="L253" s="5">
        <v>26.12</v>
      </c>
    </row>
    <row r="254" spans="2:12" ht="15" customHeight="1" x14ac:dyDescent="0.2">
      <c r="B254" s="11">
        <v>25</v>
      </c>
      <c r="C254" s="12">
        <v>83023</v>
      </c>
      <c r="D254" s="13" t="s">
        <v>138</v>
      </c>
      <c r="E254" s="11" t="s">
        <v>587</v>
      </c>
      <c r="F254" s="11" t="s">
        <v>56</v>
      </c>
      <c r="G254" s="11"/>
      <c r="H254" s="11"/>
      <c r="I254" s="28"/>
      <c r="J254" s="34">
        <f t="shared" si="7"/>
        <v>24.22429906542056</v>
      </c>
      <c r="K254" s="29">
        <f t="shared" si="8"/>
        <v>25.92</v>
      </c>
      <c r="L254" s="5">
        <v>25.92</v>
      </c>
    </row>
    <row r="255" spans="2:12" ht="15" customHeight="1" x14ac:dyDescent="0.2">
      <c r="B255" s="11">
        <v>25</v>
      </c>
      <c r="C255" s="12">
        <v>83026</v>
      </c>
      <c r="D255" s="13" t="s">
        <v>139</v>
      </c>
      <c r="E255" s="11" t="s">
        <v>586</v>
      </c>
      <c r="F255" s="11" t="s">
        <v>537</v>
      </c>
      <c r="G255" s="11"/>
      <c r="H255" s="11"/>
      <c r="I255" s="28"/>
      <c r="J255" s="34">
        <f t="shared" si="7"/>
        <v>26.355140186915886</v>
      </c>
      <c r="K255" s="29">
        <f t="shared" si="8"/>
        <v>28.2</v>
      </c>
      <c r="L255" s="5">
        <v>28.2</v>
      </c>
    </row>
    <row r="256" spans="2:12" ht="15" customHeight="1" x14ac:dyDescent="0.2">
      <c r="B256" s="11">
        <v>25</v>
      </c>
      <c r="C256" s="12">
        <v>83028</v>
      </c>
      <c r="D256" s="13" t="s">
        <v>140</v>
      </c>
      <c r="E256" s="11" t="s">
        <v>584</v>
      </c>
      <c r="F256" s="11" t="s">
        <v>538</v>
      </c>
      <c r="G256" s="11"/>
      <c r="H256" s="11"/>
      <c r="I256" s="28"/>
      <c r="J256" s="34">
        <f t="shared" si="7"/>
        <v>28.084112149532711</v>
      </c>
      <c r="K256" s="29">
        <f t="shared" si="8"/>
        <v>30.05</v>
      </c>
      <c r="L256" s="5">
        <v>30.05</v>
      </c>
    </row>
    <row r="257" spans="2:12" ht="15" customHeight="1" x14ac:dyDescent="0.2">
      <c r="B257" s="11">
        <v>25</v>
      </c>
      <c r="C257" s="12">
        <v>83031</v>
      </c>
      <c r="D257" s="13" t="s">
        <v>143</v>
      </c>
      <c r="E257" s="11" t="s">
        <v>583</v>
      </c>
      <c r="F257" s="11" t="s">
        <v>539</v>
      </c>
      <c r="G257" s="11"/>
      <c r="H257" s="11"/>
      <c r="I257" s="28"/>
      <c r="J257" s="34">
        <f t="shared" si="7"/>
        <v>30.841121495327101</v>
      </c>
      <c r="K257" s="29">
        <f t="shared" si="8"/>
        <v>33</v>
      </c>
      <c r="L257" s="5">
        <v>33</v>
      </c>
    </row>
    <row r="258" spans="2:12" ht="15" customHeight="1" x14ac:dyDescent="0.2">
      <c r="B258" s="11">
        <v>25</v>
      </c>
      <c r="C258" s="12">
        <v>83033</v>
      </c>
      <c r="D258" s="13" t="s">
        <v>144</v>
      </c>
      <c r="E258" s="11" t="s">
        <v>582</v>
      </c>
      <c r="F258" s="11" t="s">
        <v>540</v>
      </c>
      <c r="G258" s="11"/>
      <c r="H258" s="11"/>
      <c r="I258" s="28"/>
      <c r="J258" s="34">
        <f t="shared" si="7"/>
        <v>35.411214953271028</v>
      </c>
      <c r="K258" s="29">
        <f t="shared" si="8"/>
        <v>37.89</v>
      </c>
      <c r="L258" s="5">
        <v>37.89</v>
      </c>
    </row>
    <row r="259" spans="2:12" ht="15" customHeight="1" x14ac:dyDescent="0.2">
      <c r="B259" s="11">
        <v>25</v>
      </c>
      <c r="C259" s="12">
        <v>83036</v>
      </c>
      <c r="D259" s="13" t="s">
        <v>145</v>
      </c>
      <c r="E259" s="11" t="s">
        <v>581</v>
      </c>
      <c r="F259" s="11" t="s">
        <v>541</v>
      </c>
      <c r="G259" s="11"/>
      <c r="H259" s="11"/>
      <c r="I259" s="28"/>
      <c r="J259" s="34">
        <f t="shared" si="7"/>
        <v>39.831775700934571</v>
      </c>
      <c r="K259" s="29">
        <f t="shared" si="8"/>
        <v>42.62</v>
      </c>
      <c r="L259" s="5">
        <v>42.62</v>
      </c>
    </row>
    <row r="260" spans="2:12" ht="15" customHeight="1" x14ac:dyDescent="0.2">
      <c r="B260" s="11">
        <v>25</v>
      </c>
      <c r="C260" s="12">
        <v>83038</v>
      </c>
      <c r="D260" s="13" t="s">
        <v>146</v>
      </c>
      <c r="E260" s="11" t="s">
        <v>585</v>
      </c>
      <c r="F260" s="11" t="s">
        <v>542</v>
      </c>
      <c r="G260" s="11"/>
      <c r="H260" s="11"/>
      <c r="I260" s="28"/>
      <c r="J260" s="34">
        <f t="shared" si="7"/>
        <v>44.757009345794387</v>
      </c>
      <c r="K260" s="29">
        <f t="shared" si="8"/>
        <v>47.89</v>
      </c>
      <c r="L260" s="5">
        <v>47.89</v>
      </c>
    </row>
    <row r="261" spans="2:12" ht="15" customHeight="1" x14ac:dyDescent="0.2">
      <c r="B261" s="11">
        <v>25</v>
      </c>
      <c r="C261" s="12">
        <v>83062</v>
      </c>
      <c r="D261" s="13" t="s">
        <v>147</v>
      </c>
      <c r="E261" s="11" t="s">
        <v>584</v>
      </c>
      <c r="F261" s="11" t="s">
        <v>543</v>
      </c>
      <c r="G261" s="11"/>
      <c r="H261" s="11"/>
      <c r="I261" s="28"/>
      <c r="J261" s="34">
        <f t="shared" si="7"/>
        <v>41.953271028037378</v>
      </c>
      <c r="K261" s="29">
        <f t="shared" si="8"/>
        <v>44.89</v>
      </c>
      <c r="L261" s="5">
        <v>44.89</v>
      </c>
    </row>
    <row r="262" spans="2:12" ht="15" customHeight="1" x14ac:dyDescent="0.2">
      <c r="B262" s="11">
        <v>25</v>
      </c>
      <c r="C262" s="12">
        <v>83065</v>
      </c>
      <c r="D262" s="13" t="s">
        <v>148</v>
      </c>
      <c r="E262" s="11" t="s">
        <v>583</v>
      </c>
      <c r="F262" s="11" t="s">
        <v>544</v>
      </c>
      <c r="G262" s="11"/>
      <c r="H262" s="11"/>
      <c r="I262" s="28"/>
      <c r="J262" s="34">
        <f t="shared" si="7"/>
        <v>46.084112149532707</v>
      </c>
      <c r="K262" s="29">
        <f t="shared" si="8"/>
        <v>49.31</v>
      </c>
      <c r="L262" s="5">
        <v>49.31</v>
      </c>
    </row>
    <row r="263" spans="2:12" ht="15" customHeight="1" x14ac:dyDescent="0.2">
      <c r="B263" s="11">
        <v>25</v>
      </c>
      <c r="C263" s="12">
        <v>83067</v>
      </c>
      <c r="D263" s="13" t="s">
        <v>149</v>
      </c>
      <c r="E263" s="11" t="s">
        <v>582</v>
      </c>
      <c r="F263" s="11" t="s">
        <v>151</v>
      </c>
      <c r="G263" s="11"/>
      <c r="H263" s="11"/>
      <c r="I263" s="28"/>
      <c r="J263" s="34">
        <f t="shared" si="7"/>
        <v>52.616822429906541</v>
      </c>
      <c r="K263" s="29">
        <f t="shared" si="8"/>
        <v>56.300000000000004</v>
      </c>
      <c r="L263" s="5">
        <v>56.300000000000004</v>
      </c>
    </row>
    <row r="264" spans="2:12" ht="15" customHeight="1" x14ac:dyDescent="0.2">
      <c r="B264" s="11">
        <v>25</v>
      </c>
      <c r="C264" s="12">
        <v>83070</v>
      </c>
      <c r="D264" s="13" t="s">
        <v>150</v>
      </c>
      <c r="E264" s="11" t="s">
        <v>581</v>
      </c>
      <c r="F264" s="11" t="s">
        <v>152</v>
      </c>
      <c r="G264" s="11"/>
      <c r="H264" s="11"/>
      <c r="I264" s="28"/>
      <c r="J264" s="34">
        <f t="shared" si="7"/>
        <v>58.317757009345797</v>
      </c>
      <c r="K264" s="29">
        <f t="shared" si="8"/>
        <v>62.400000000000006</v>
      </c>
      <c r="L264" s="5">
        <v>62.400000000000006</v>
      </c>
    </row>
    <row r="265" spans="2:12" ht="15" customHeight="1" x14ac:dyDescent="0.2">
      <c r="B265" s="11">
        <v>25</v>
      </c>
      <c r="C265" s="12">
        <v>83095</v>
      </c>
      <c r="D265" s="13" t="s">
        <v>62</v>
      </c>
      <c r="E265" s="11"/>
      <c r="F265" s="11" t="s">
        <v>46</v>
      </c>
      <c r="G265" s="11"/>
      <c r="H265" s="11"/>
      <c r="I265" s="28"/>
      <c r="J265" s="34">
        <f t="shared" si="7"/>
        <v>213.73831775700936</v>
      </c>
      <c r="K265" s="29">
        <f t="shared" si="8"/>
        <v>228.70000000000002</v>
      </c>
      <c r="L265" s="5">
        <v>228.70000000000002</v>
      </c>
    </row>
    <row r="266" spans="2:12" ht="15" customHeight="1" x14ac:dyDescent="0.2">
      <c r="B266" s="11">
        <v>25</v>
      </c>
      <c r="C266" s="12">
        <v>83100</v>
      </c>
      <c r="D266" s="13" t="s">
        <v>647</v>
      </c>
      <c r="E266" s="11" t="s">
        <v>153</v>
      </c>
      <c r="F266" s="11" t="s">
        <v>46</v>
      </c>
      <c r="G266" s="11"/>
      <c r="H266" s="11"/>
      <c r="I266" s="28"/>
      <c r="J266" s="34">
        <f t="shared" si="7"/>
        <v>726.1682242990654</v>
      </c>
      <c r="K266" s="29">
        <f t="shared" si="8"/>
        <v>777</v>
      </c>
      <c r="L266" s="5">
        <v>777</v>
      </c>
    </row>
    <row r="267" spans="2:12" ht="15" customHeight="1" x14ac:dyDescent="0.2">
      <c r="B267" s="11">
        <v>26</v>
      </c>
      <c r="C267" s="12">
        <v>81702</v>
      </c>
      <c r="D267" s="13" t="s">
        <v>648</v>
      </c>
      <c r="E267" s="11"/>
      <c r="F267" s="11" t="s">
        <v>46</v>
      </c>
      <c r="G267" s="11"/>
      <c r="H267" s="11"/>
      <c r="I267" s="28"/>
      <c r="J267" s="34">
        <f t="shared" si="7"/>
        <v>416.44859813084111</v>
      </c>
      <c r="K267" s="29">
        <f t="shared" si="8"/>
        <v>445.6</v>
      </c>
      <c r="L267" s="5">
        <v>445.6</v>
      </c>
    </row>
    <row r="268" spans="2:12" ht="15" customHeight="1" x14ac:dyDescent="0.2">
      <c r="B268" s="11">
        <v>26</v>
      </c>
      <c r="C268" s="12">
        <v>81764</v>
      </c>
      <c r="D268" s="13" t="s">
        <v>327</v>
      </c>
      <c r="E268" s="11" t="s">
        <v>38</v>
      </c>
      <c r="F268" s="11" t="s">
        <v>45</v>
      </c>
      <c r="G268" s="11"/>
      <c r="H268" s="11"/>
      <c r="I268" s="28"/>
      <c r="J268" s="34">
        <f t="shared" ref="J268:J330" si="9">K268/1.07</f>
        <v>264.1121495327103</v>
      </c>
      <c r="K268" s="29">
        <f t="shared" ref="K268:K330" si="10">L268</f>
        <v>282.60000000000002</v>
      </c>
      <c r="L268" s="5">
        <v>282.60000000000002</v>
      </c>
    </row>
    <row r="269" spans="2:12" ht="15" customHeight="1" x14ac:dyDescent="0.2">
      <c r="B269" s="11">
        <v>26</v>
      </c>
      <c r="C269" s="12">
        <v>81765</v>
      </c>
      <c r="D269" s="13" t="s">
        <v>328</v>
      </c>
      <c r="E269" s="11" t="s">
        <v>38</v>
      </c>
      <c r="F269" s="11" t="s">
        <v>45</v>
      </c>
      <c r="G269" s="11"/>
      <c r="H269" s="11"/>
      <c r="I269" s="28"/>
      <c r="J269" s="34">
        <f t="shared" si="9"/>
        <v>284.20560747663552</v>
      </c>
      <c r="K269" s="29">
        <f t="shared" si="10"/>
        <v>304.10000000000002</v>
      </c>
      <c r="L269" s="5">
        <v>304.10000000000002</v>
      </c>
    </row>
    <row r="270" spans="2:12" ht="15" customHeight="1" x14ac:dyDescent="0.2">
      <c r="B270" s="11">
        <v>26</v>
      </c>
      <c r="C270" s="12">
        <v>81766</v>
      </c>
      <c r="D270" s="13" t="s">
        <v>329</v>
      </c>
      <c r="E270" s="11" t="s">
        <v>154</v>
      </c>
      <c r="F270" s="11" t="s">
        <v>112</v>
      </c>
      <c r="G270" s="11"/>
      <c r="H270" s="11"/>
      <c r="I270" s="28"/>
      <c r="J270" s="34">
        <f t="shared" si="9"/>
        <v>324.29906542056074</v>
      </c>
      <c r="K270" s="29">
        <f t="shared" si="10"/>
        <v>347</v>
      </c>
      <c r="L270" s="5">
        <v>347</v>
      </c>
    </row>
    <row r="271" spans="2:12" ht="15" customHeight="1" x14ac:dyDescent="0.2">
      <c r="B271" s="11">
        <v>26</v>
      </c>
      <c r="C271" s="12">
        <v>81767</v>
      </c>
      <c r="D271" s="13" t="s">
        <v>330</v>
      </c>
      <c r="E271" s="11" t="s">
        <v>39</v>
      </c>
      <c r="F271" s="11" t="s">
        <v>112</v>
      </c>
      <c r="G271" s="11"/>
      <c r="H271" s="11"/>
      <c r="I271" s="28"/>
      <c r="J271" s="34">
        <f t="shared" si="9"/>
        <v>354.29906542056074</v>
      </c>
      <c r="K271" s="29">
        <f t="shared" si="10"/>
        <v>379.1</v>
      </c>
      <c r="L271" s="5">
        <v>379.1</v>
      </c>
    </row>
    <row r="272" spans="2:12" ht="15" customHeight="1" x14ac:dyDescent="0.2">
      <c r="B272" s="11">
        <v>26</v>
      </c>
      <c r="C272" s="12">
        <v>81768</v>
      </c>
      <c r="D272" s="13" t="s">
        <v>331</v>
      </c>
      <c r="E272" s="11" t="s">
        <v>38</v>
      </c>
      <c r="F272" s="11" t="s">
        <v>45</v>
      </c>
      <c r="G272" s="11"/>
      <c r="H272" s="11"/>
      <c r="I272" s="28"/>
      <c r="J272" s="34">
        <f t="shared" si="9"/>
        <v>287.94392523364485</v>
      </c>
      <c r="K272" s="29">
        <f t="shared" si="10"/>
        <v>308.10000000000002</v>
      </c>
      <c r="L272" s="5">
        <v>308.10000000000002</v>
      </c>
    </row>
    <row r="273" spans="2:12" ht="15" customHeight="1" x14ac:dyDescent="0.2">
      <c r="B273" s="11">
        <v>26</v>
      </c>
      <c r="C273" s="12">
        <v>81769</v>
      </c>
      <c r="D273" s="13" t="s">
        <v>332</v>
      </c>
      <c r="E273" s="11" t="s">
        <v>38</v>
      </c>
      <c r="F273" s="11" t="s">
        <v>45</v>
      </c>
      <c r="G273" s="11"/>
      <c r="H273" s="11"/>
      <c r="I273" s="28"/>
      <c r="J273" s="34">
        <f t="shared" si="9"/>
        <v>303.36448598130841</v>
      </c>
      <c r="K273" s="29">
        <f t="shared" si="10"/>
        <v>324.60000000000002</v>
      </c>
      <c r="L273" s="5">
        <v>324.60000000000002</v>
      </c>
    </row>
    <row r="274" spans="2:12" ht="15" customHeight="1" x14ac:dyDescent="0.2">
      <c r="B274" s="11">
        <v>26</v>
      </c>
      <c r="C274" s="12">
        <v>81770</v>
      </c>
      <c r="D274" s="13" t="s">
        <v>333</v>
      </c>
      <c r="E274" s="11" t="s">
        <v>39</v>
      </c>
      <c r="F274" s="11" t="s">
        <v>112</v>
      </c>
      <c r="G274" s="11"/>
      <c r="H274" s="11"/>
      <c r="I274" s="28"/>
      <c r="J274" s="34">
        <f t="shared" si="9"/>
        <v>361.58878504672896</v>
      </c>
      <c r="K274" s="29">
        <f t="shared" si="10"/>
        <v>386.90000000000003</v>
      </c>
      <c r="L274" s="5">
        <v>386.90000000000003</v>
      </c>
    </row>
    <row r="275" spans="2:12" ht="15" customHeight="1" x14ac:dyDescent="0.2">
      <c r="B275" s="11">
        <v>26</v>
      </c>
      <c r="C275" s="12">
        <v>81771</v>
      </c>
      <c r="D275" s="13" t="s">
        <v>334</v>
      </c>
      <c r="E275" s="11" t="s">
        <v>39</v>
      </c>
      <c r="F275" s="11" t="s">
        <v>112</v>
      </c>
      <c r="G275" s="11"/>
      <c r="H275" s="11"/>
      <c r="I275" s="28"/>
      <c r="J275" s="34">
        <f t="shared" si="9"/>
        <v>387.57009345794393</v>
      </c>
      <c r="K275" s="29">
        <f t="shared" si="10"/>
        <v>414.70000000000005</v>
      </c>
      <c r="L275" s="5">
        <v>414.70000000000005</v>
      </c>
    </row>
    <row r="276" spans="2:12" ht="15" customHeight="1" x14ac:dyDescent="0.2">
      <c r="B276" s="11">
        <v>26</v>
      </c>
      <c r="C276" s="12">
        <v>81708</v>
      </c>
      <c r="D276" s="13" t="s">
        <v>453</v>
      </c>
      <c r="E276" s="11" t="s">
        <v>37</v>
      </c>
      <c r="F276" s="11" t="s">
        <v>45</v>
      </c>
      <c r="G276" s="11"/>
      <c r="H276" s="11"/>
      <c r="I276" s="28"/>
      <c r="J276" s="34">
        <f t="shared" si="9"/>
        <v>274.95327102803736</v>
      </c>
      <c r="K276" s="29">
        <f t="shared" si="10"/>
        <v>294.2</v>
      </c>
      <c r="L276" s="5">
        <v>294.2</v>
      </c>
    </row>
    <row r="277" spans="2:12" ht="15" customHeight="1" x14ac:dyDescent="0.2">
      <c r="B277" s="11">
        <v>26</v>
      </c>
      <c r="C277" s="12">
        <v>81709</v>
      </c>
      <c r="D277" s="13" t="s">
        <v>454</v>
      </c>
      <c r="E277" s="11" t="s">
        <v>37</v>
      </c>
      <c r="F277" s="11" t="s">
        <v>45</v>
      </c>
      <c r="G277" s="11"/>
      <c r="H277" s="11"/>
      <c r="I277" s="28"/>
      <c r="J277" s="34">
        <f t="shared" si="9"/>
        <v>291.49532710280374</v>
      </c>
      <c r="K277" s="29">
        <f t="shared" si="10"/>
        <v>311.90000000000003</v>
      </c>
      <c r="L277" s="5">
        <v>311.90000000000003</v>
      </c>
    </row>
    <row r="278" spans="2:12" ht="15" customHeight="1" x14ac:dyDescent="0.2">
      <c r="B278" s="11">
        <v>26</v>
      </c>
      <c r="C278" s="12">
        <v>81710</v>
      </c>
      <c r="D278" s="13" t="s">
        <v>335</v>
      </c>
      <c r="E278" s="11" t="s">
        <v>38</v>
      </c>
      <c r="F278" s="11" t="s">
        <v>45</v>
      </c>
      <c r="G278" s="11"/>
      <c r="H278" s="11"/>
      <c r="I278" s="28"/>
      <c r="J278" s="34">
        <f t="shared" si="9"/>
        <v>275.60747663551405</v>
      </c>
      <c r="K278" s="29">
        <f t="shared" si="10"/>
        <v>294.90000000000003</v>
      </c>
      <c r="L278" s="5">
        <v>294.90000000000003</v>
      </c>
    </row>
    <row r="279" spans="2:12" ht="15" customHeight="1" x14ac:dyDescent="0.2">
      <c r="B279" s="11">
        <v>26</v>
      </c>
      <c r="C279" s="12">
        <v>81711</v>
      </c>
      <c r="D279" s="13" t="s">
        <v>336</v>
      </c>
      <c r="E279" s="11" t="s">
        <v>38</v>
      </c>
      <c r="F279" s="11" t="s">
        <v>45</v>
      </c>
      <c r="G279" s="11"/>
      <c r="H279" s="11"/>
      <c r="I279" s="28"/>
      <c r="J279" s="34">
        <f t="shared" si="9"/>
        <v>302.61682242990656</v>
      </c>
      <c r="K279" s="29">
        <f t="shared" si="10"/>
        <v>323.8</v>
      </c>
      <c r="L279" s="5">
        <v>323.8</v>
      </c>
    </row>
    <row r="280" spans="2:12" ht="15" customHeight="1" x14ac:dyDescent="0.2">
      <c r="B280" s="11">
        <v>26</v>
      </c>
      <c r="C280" s="12">
        <v>81712</v>
      </c>
      <c r="D280" s="13" t="s">
        <v>337</v>
      </c>
      <c r="E280" s="11" t="s">
        <v>39</v>
      </c>
      <c r="F280" s="11" t="s">
        <v>107</v>
      </c>
      <c r="G280" s="11"/>
      <c r="H280" s="11"/>
      <c r="I280" s="28"/>
      <c r="J280" s="34">
        <f t="shared" si="9"/>
        <v>366.82242990654203</v>
      </c>
      <c r="K280" s="29">
        <f t="shared" si="10"/>
        <v>392.5</v>
      </c>
      <c r="L280" s="5">
        <v>392.5</v>
      </c>
    </row>
    <row r="281" spans="2:12" ht="15" customHeight="1" x14ac:dyDescent="0.2">
      <c r="B281" s="11">
        <v>26</v>
      </c>
      <c r="C281" s="12">
        <v>81713</v>
      </c>
      <c r="D281" s="13" t="s">
        <v>339</v>
      </c>
      <c r="E281" s="11" t="s">
        <v>39</v>
      </c>
      <c r="F281" s="11" t="s">
        <v>107</v>
      </c>
      <c r="G281" s="11"/>
      <c r="H281" s="11"/>
      <c r="I281" s="28"/>
      <c r="J281" s="34">
        <f t="shared" si="9"/>
        <v>390.65420560747663</v>
      </c>
      <c r="K281" s="29">
        <f t="shared" si="10"/>
        <v>418</v>
      </c>
      <c r="L281" s="5">
        <v>418</v>
      </c>
    </row>
    <row r="282" spans="2:12" ht="15" customHeight="1" x14ac:dyDescent="0.2">
      <c r="B282" s="11">
        <v>26</v>
      </c>
      <c r="C282" s="12">
        <v>81714</v>
      </c>
      <c r="D282" s="13" t="s">
        <v>455</v>
      </c>
      <c r="E282" s="11" t="s">
        <v>37</v>
      </c>
      <c r="F282" s="11" t="s">
        <v>45</v>
      </c>
      <c r="G282" s="11"/>
      <c r="H282" s="11"/>
      <c r="I282" s="28"/>
      <c r="J282" s="34">
        <f t="shared" si="9"/>
        <v>281.68224299065423</v>
      </c>
      <c r="K282" s="29">
        <f t="shared" si="10"/>
        <v>301.40000000000003</v>
      </c>
      <c r="L282" s="5">
        <v>301.40000000000003</v>
      </c>
    </row>
    <row r="283" spans="2:12" ht="15" customHeight="1" x14ac:dyDescent="0.2">
      <c r="B283" s="11">
        <v>26</v>
      </c>
      <c r="C283" s="12">
        <v>81715</v>
      </c>
      <c r="D283" s="13" t="s">
        <v>545</v>
      </c>
      <c r="E283" s="11" t="s">
        <v>37</v>
      </c>
      <c r="F283" s="11" t="s">
        <v>45</v>
      </c>
      <c r="G283" s="11"/>
      <c r="H283" s="11"/>
      <c r="I283" s="28"/>
      <c r="J283" s="34">
        <f t="shared" si="9"/>
        <v>306.44859813084116</v>
      </c>
      <c r="K283" s="29">
        <f t="shared" si="10"/>
        <v>327.90000000000003</v>
      </c>
      <c r="L283" s="5">
        <v>327.90000000000003</v>
      </c>
    </row>
    <row r="284" spans="2:12" ht="15" customHeight="1" x14ac:dyDescent="0.2">
      <c r="B284" s="11">
        <v>26</v>
      </c>
      <c r="C284" s="12">
        <v>81716</v>
      </c>
      <c r="D284" s="13" t="s">
        <v>338</v>
      </c>
      <c r="E284" s="11" t="s">
        <v>38</v>
      </c>
      <c r="F284" s="11" t="s">
        <v>45</v>
      </c>
      <c r="G284" s="11"/>
      <c r="H284" s="11"/>
      <c r="I284" s="28"/>
      <c r="J284" s="34">
        <f t="shared" si="9"/>
        <v>301.30841121495331</v>
      </c>
      <c r="K284" s="29">
        <f t="shared" si="10"/>
        <v>322.40000000000003</v>
      </c>
      <c r="L284" s="5">
        <v>322.40000000000003</v>
      </c>
    </row>
    <row r="285" spans="2:12" ht="15" customHeight="1" x14ac:dyDescent="0.2">
      <c r="B285" s="11">
        <v>26</v>
      </c>
      <c r="C285" s="12">
        <v>81717</v>
      </c>
      <c r="D285" s="13" t="s">
        <v>340</v>
      </c>
      <c r="E285" s="11" t="s">
        <v>38</v>
      </c>
      <c r="F285" s="11" t="s">
        <v>45</v>
      </c>
      <c r="G285" s="11"/>
      <c r="H285" s="11"/>
      <c r="I285" s="28"/>
      <c r="J285" s="34">
        <f t="shared" si="9"/>
        <v>334.01869158878503</v>
      </c>
      <c r="K285" s="29">
        <f t="shared" si="10"/>
        <v>357.40000000000003</v>
      </c>
      <c r="L285" s="5">
        <v>357.40000000000003</v>
      </c>
    </row>
    <row r="286" spans="2:12" ht="15" customHeight="1" x14ac:dyDescent="0.2">
      <c r="B286" s="11">
        <v>26</v>
      </c>
      <c r="C286" s="12">
        <v>81718</v>
      </c>
      <c r="D286" s="13" t="s">
        <v>341</v>
      </c>
      <c r="E286" s="11" t="s">
        <v>39</v>
      </c>
      <c r="F286" s="11" t="s">
        <v>107</v>
      </c>
      <c r="G286" s="11"/>
      <c r="H286" s="11"/>
      <c r="I286" s="28"/>
      <c r="J286" s="34">
        <f t="shared" si="9"/>
        <v>429.34579439252337</v>
      </c>
      <c r="K286" s="29">
        <f t="shared" si="10"/>
        <v>459.40000000000003</v>
      </c>
      <c r="L286" s="5">
        <v>459.40000000000003</v>
      </c>
    </row>
    <row r="287" spans="2:12" ht="15" customHeight="1" x14ac:dyDescent="0.2">
      <c r="B287" s="11">
        <v>26</v>
      </c>
      <c r="C287" s="12">
        <v>81719</v>
      </c>
      <c r="D287" s="13" t="s">
        <v>342</v>
      </c>
      <c r="E287" s="11" t="s">
        <v>39</v>
      </c>
      <c r="F287" s="11" t="s">
        <v>107</v>
      </c>
      <c r="G287" s="11"/>
      <c r="H287" s="11"/>
      <c r="I287" s="28"/>
      <c r="J287" s="34">
        <f t="shared" si="9"/>
        <v>461.12149532710282</v>
      </c>
      <c r="K287" s="29">
        <f t="shared" si="10"/>
        <v>493.40000000000003</v>
      </c>
      <c r="L287" s="5">
        <v>493.40000000000003</v>
      </c>
    </row>
    <row r="288" spans="2:12" ht="15" customHeight="1" x14ac:dyDescent="0.2">
      <c r="B288" s="11">
        <v>26</v>
      </c>
      <c r="C288" s="12">
        <v>81740</v>
      </c>
      <c r="D288" s="13" t="s">
        <v>456</v>
      </c>
      <c r="E288" s="11" t="s">
        <v>37</v>
      </c>
      <c r="F288" s="11" t="s">
        <v>45</v>
      </c>
      <c r="G288" s="11"/>
      <c r="H288" s="11"/>
      <c r="I288" s="28"/>
      <c r="J288" s="34">
        <f t="shared" si="9"/>
        <v>148.13084112149531</v>
      </c>
      <c r="K288" s="29">
        <f t="shared" si="10"/>
        <v>158.5</v>
      </c>
      <c r="L288" s="5">
        <v>158.5</v>
      </c>
    </row>
    <row r="289" spans="2:12" ht="15" customHeight="1" x14ac:dyDescent="0.2">
      <c r="B289" s="11">
        <v>26</v>
      </c>
      <c r="C289" s="12">
        <v>81741</v>
      </c>
      <c r="D289" s="13" t="s">
        <v>457</v>
      </c>
      <c r="E289" s="11" t="s">
        <v>37</v>
      </c>
      <c r="F289" s="11" t="s">
        <v>45</v>
      </c>
      <c r="G289" s="11"/>
      <c r="H289" s="11"/>
      <c r="I289" s="28"/>
      <c r="J289" s="34">
        <f t="shared" si="9"/>
        <v>170.18691588785049</v>
      </c>
      <c r="K289" s="29">
        <f t="shared" si="10"/>
        <v>182.10000000000002</v>
      </c>
      <c r="L289" s="5">
        <v>182.10000000000002</v>
      </c>
    </row>
    <row r="290" spans="2:12" ht="15" customHeight="1" x14ac:dyDescent="0.2">
      <c r="B290" s="11">
        <v>26</v>
      </c>
      <c r="C290" s="12">
        <v>81742</v>
      </c>
      <c r="D290" s="13" t="s">
        <v>458</v>
      </c>
      <c r="E290" s="11" t="s">
        <v>38</v>
      </c>
      <c r="F290" s="11" t="s">
        <v>45</v>
      </c>
      <c r="G290" s="11"/>
      <c r="H290" s="11"/>
      <c r="I290" s="28"/>
      <c r="J290" s="34">
        <f t="shared" si="9"/>
        <v>161.30841121495328</v>
      </c>
      <c r="K290" s="29">
        <f t="shared" si="10"/>
        <v>172.60000000000002</v>
      </c>
      <c r="L290" s="5">
        <v>172.60000000000002</v>
      </c>
    </row>
    <row r="291" spans="2:12" ht="15" customHeight="1" x14ac:dyDescent="0.2">
      <c r="B291" s="11">
        <v>26</v>
      </c>
      <c r="C291" s="12">
        <v>81743</v>
      </c>
      <c r="D291" s="13" t="s">
        <v>459</v>
      </c>
      <c r="E291" s="11" t="s">
        <v>38</v>
      </c>
      <c r="F291" s="11" t="s">
        <v>45</v>
      </c>
      <c r="G291" s="11"/>
      <c r="H291" s="11"/>
      <c r="I291" s="28"/>
      <c r="J291" s="34">
        <f t="shared" si="9"/>
        <v>184.76635514018693</v>
      </c>
      <c r="K291" s="29">
        <f t="shared" si="10"/>
        <v>197.70000000000002</v>
      </c>
      <c r="L291" s="5">
        <v>197.70000000000002</v>
      </c>
    </row>
    <row r="292" spans="2:12" ht="15" customHeight="1" x14ac:dyDescent="0.2">
      <c r="B292" s="11">
        <v>26</v>
      </c>
      <c r="C292" s="12">
        <v>81745</v>
      </c>
      <c r="D292" s="13" t="s">
        <v>460</v>
      </c>
      <c r="E292" s="11" t="s">
        <v>37</v>
      </c>
      <c r="F292" s="11" t="s">
        <v>45</v>
      </c>
      <c r="G292" s="11"/>
      <c r="H292" s="11"/>
      <c r="I292" s="28"/>
      <c r="J292" s="34">
        <f t="shared" si="9"/>
        <v>165.2336448598131</v>
      </c>
      <c r="K292" s="29">
        <f t="shared" si="10"/>
        <v>176.8</v>
      </c>
      <c r="L292" s="5">
        <v>176.8</v>
      </c>
    </row>
    <row r="293" spans="2:12" ht="15" customHeight="1" x14ac:dyDescent="0.2">
      <c r="B293" s="11">
        <v>26</v>
      </c>
      <c r="C293" s="12">
        <v>81746</v>
      </c>
      <c r="D293" s="13" t="s">
        <v>461</v>
      </c>
      <c r="E293" s="11" t="s">
        <v>37</v>
      </c>
      <c r="F293" s="11" t="s">
        <v>45</v>
      </c>
      <c r="G293" s="11"/>
      <c r="H293" s="11"/>
      <c r="I293" s="28"/>
      <c r="J293" s="34">
        <f t="shared" si="9"/>
        <v>185.60747663551402</v>
      </c>
      <c r="K293" s="29">
        <f t="shared" si="10"/>
        <v>198.60000000000002</v>
      </c>
      <c r="L293" s="5">
        <v>198.60000000000002</v>
      </c>
    </row>
    <row r="294" spans="2:12" ht="15" customHeight="1" x14ac:dyDescent="0.2">
      <c r="B294" s="11">
        <v>26</v>
      </c>
      <c r="C294" s="12">
        <v>81747</v>
      </c>
      <c r="D294" s="13" t="s">
        <v>463</v>
      </c>
      <c r="E294" s="11" t="s">
        <v>38</v>
      </c>
      <c r="F294" s="11" t="s">
        <v>45</v>
      </c>
      <c r="G294" s="11"/>
      <c r="H294" s="11"/>
      <c r="I294" s="28"/>
      <c r="J294" s="34">
        <f t="shared" si="9"/>
        <v>176.82242990654206</v>
      </c>
      <c r="K294" s="29">
        <f t="shared" si="10"/>
        <v>189.20000000000002</v>
      </c>
      <c r="L294" s="5">
        <v>189.20000000000002</v>
      </c>
    </row>
    <row r="295" spans="2:12" ht="15" customHeight="1" x14ac:dyDescent="0.2">
      <c r="B295" s="11">
        <v>26</v>
      </c>
      <c r="C295" s="12">
        <v>81748</v>
      </c>
      <c r="D295" s="13" t="s">
        <v>462</v>
      </c>
      <c r="E295" s="11" t="s">
        <v>38</v>
      </c>
      <c r="F295" s="11" t="s">
        <v>45</v>
      </c>
      <c r="G295" s="11"/>
      <c r="H295" s="11"/>
      <c r="I295" s="28"/>
      <c r="J295" s="34">
        <f t="shared" si="9"/>
        <v>199.90654205607476</v>
      </c>
      <c r="K295" s="29">
        <f t="shared" si="10"/>
        <v>213.9</v>
      </c>
      <c r="L295" s="5">
        <v>213.9</v>
      </c>
    </row>
    <row r="296" spans="2:12" ht="15" customHeight="1" x14ac:dyDescent="0.2">
      <c r="B296" s="11">
        <v>26</v>
      </c>
      <c r="C296" s="12">
        <v>81722</v>
      </c>
      <c r="D296" s="13" t="s">
        <v>343</v>
      </c>
      <c r="E296" s="11" t="s">
        <v>38</v>
      </c>
      <c r="F296" s="11" t="s">
        <v>45</v>
      </c>
      <c r="G296" s="11"/>
      <c r="H296" s="11"/>
      <c r="I296" s="28"/>
      <c r="J296" s="34">
        <f t="shared" si="9"/>
        <v>282.803738317757</v>
      </c>
      <c r="K296" s="29">
        <f t="shared" si="10"/>
        <v>302.60000000000002</v>
      </c>
      <c r="L296" s="5">
        <v>302.60000000000002</v>
      </c>
    </row>
    <row r="297" spans="2:12" ht="15" customHeight="1" x14ac:dyDescent="0.2">
      <c r="B297" s="11">
        <v>26</v>
      </c>
      <c r="C297" s="12">
        <v>81723</v>
      </c>
      <c r="D297" s="13" t="s">
        <v>344</v>
      </c>
      <c r="E297" s="11" t="s">
        <v>38</v>
      </c>
      <c r="F297" s="11" t="s">
        <v>45</v>
      </c>
      <c r="G297" s="11"/>
      <c r="H297" s="11"/>
      <c r="I297" s="28"/>
      <c r="J297" s="34">
        <f t="shared" si="9"/>
        <v>302.61682242990656</v>
      </c>
      <c r="K297" s="29">
        <f t="shared" si="10"/>
        <v>323.8</v>
      </c>
      <c r="L297" s="5">
        <v>323.8</v>
      </c>
    </row>
    <row r="298" spans="2:12" ht="15" customHeight="1" x14ac:dyDescent="0.2">
      <c r="B298" s="11">
        <v>26</v>
      </c>
      <c r="C298" s="12">
        <v>81732</v>
      </c>
      <c r="D298" s="13" t="s">
        <v>345</v>
      </c>
      <c r="E298" s="11" t="s">
        <v>38</v>
      </c>
      <c r="F298" s="11" t="s">
        <v>45</v>
      </c>
      <c r="G298" s="11"/>
      <c r="H298" s="11"/>
      <c r="I298" s="28"/>
      <c r="J298" s="34">
        <f t="shared" si="9"/>
        <v>292.803738317757</v>
      </c>
      <c r="K298" s="29">
        <f t="shared" si="10"/>
        <v>313.3</v>
      </c>
      <c r="L298" s="5">
        <v>313.3</v>
      </c>
    </row>
    <row r="299" spans="2:12" ht="15" customHeight="1" x14ac:dyDescent="0.2">
      <c r="B299" s="11">
        <v>26</v>
      </c>
      <c r="C299" s="12">
        <v>81733</v>
      </c>
      <c r="D299" s="13" t="s">
        <v>346</v>
      </c>
      <c r="E299" s="11" t="s">
        <v>38</v>
      </c>
      <c r="F299" s="11" t="s">
        <v>45</v>
      </c>
      <c r="G299" s="11"/>
      <c r="H299" s="11"/>
      <c r="I299" s="28"/>
      <c r="J299" s="34">
        <f t="shared" si="9"/>
        <v>311.58878504672896</v>
      </c>
      <c r="K299" s="29">
        <f t="shared" si="10"/>
        <v>333.40000000000003</v>
      </c>
      <c r="L299" s="5">
        <v>333.40000000000003</v>
      </c>
    </row>
    <row r="300" spans="2:12" ht="15" customHeight="1" x14ac:dyDescent="0.2">
      <c r="B300" s="11">
        <v>27</v>
      </c>
      <c r="C300" s="12">
        <v>81752</v>
      </c>
      <c r="D300" s="13" t="s">
        <v>464</v>
      </c>
      <c r="E300" s="11" t="s">
        <v>38</v>
      </c>
      <c r="F300" s="11" t="s">
        <v>45</v>
      </c>
      <c r="G300" s="11"/>
      <c r="H300" s="11"/>
      <c r="I300" s="28"/>
      <c r="J300" s="34">
        <f t="shared" si="9"/>
        <v>152.05607476635515</v>
      </c>
      <c r="K300" s="29">
        <f t="shared" si="10"/>
        <v>162.70000000000002</v>
      </c>
      <c r="L300" s="5">
        <v>162.70000000000002</v>
      </c>
    </row>
    <row r="301" spans="2:12" ht="15" customHeight="1" x14ac:dyDescent="0.2">
      <c r="B301" s="11">
        <v>27</v>
      </c>
      <c r="C301" s="12">
        <v>81753</v>
      </c>
      <c r="D301" s="13" t="s">
        <v>465</v>
      </c>
      <c r="E301" s="11" t="s">
        <v>38</v>
      </c>
      <c r="F301" s="11" t="s">
        <v>45</v>
      </c>
      <c r="G301" s="11"/>
      <c r="H301" s="11"/>
      <c r="I301" s="28"/>
      <c r="J301" s="34">
        <f t="shared" si="9"/>
        <v>176.82242990654206</v>
      </c>
      <c r="K301" s="29">
        <f t="shared" si="10"/>
        <v>189.20000000000002</v>
      </c>
      <c r="L301" s="5">
        <v>189.20000000000002</v>
      </c>
    </row>
    <row r="302" spans="2:12" ht="15" customHeight="1" x14ac:dyDescent="0.2">
      <c r="B302" s="11">
        <v>27</v>
      </c>
      <c r="C302" s="12">
        <v>81757</v>
      </c>
      <c r="D302" s="13" t="s">
        <v>466</v>
      </c>
      <c r="E302" s="11" t="s">
        <v>38</v>
      </c>
      <c r="F302" s="11" t="s">
        <v>45</v>
      </c>
      <c r="G302" s="11"/>
      <c r="H302" s="11"/>
      <c r="I302" s="28"/>
      <c r="J302" s="34">
        <f t="shared" si="9"/>
        <v>180.84112149532709</v>
      </c>
      <c r="K302" s="29">
        <f t="shared" si="10"/>
        <v>193.5</v>
      </c>
      <c r="L302" s="5">
        <v>193.5</v>
      </c>
    </row>
    <row r="303" spans="2:12" ht="15" customHeight="1" x14ac:dyDescent="0.2">
      <c r="B303" s="11">
        <v>27</v>
      </c>
      <c r="C303" s="12">
        <v>81758</v>
      </c>
      <c r="D303" s="13" t="s">
        <v>467</v>
      </c>
      <c r="E303" s="11" t="s">
        <v>38</v>
      </c>
      <c r="F303" s="11" t="s">
        <v>45</v>
      </c>
      <c r="G303" s="11"/>
      <c r="H303" s="11"/>
      <c r="I303" s="28"/>
      <c r="J303" s="34">
        <f t="shared" si="9"/>
        <v>206.91588785046727</v>
      </c>
      <c r="K303" s="29">
        <f t="shared" si="10"/>
        <v>221.4</v>
      </c>
      <c r="L303" s="5">
        <v>221.4</v>
      </c>
    </row>
    <row r="304" spans="2:12" ht="15" customHeight="1" x14ac:dyDescent="0.2">
      <c r="B304" s="11">
        <v>27</v>
      </c>
      <c r="C304" s="12">
        <v>81780</v>
      </c>
      <c r="D304" s="13" t="s">
        <v>347</v>
      </c>
      <c r="E304" s="11" t="s">
        <v>37</v>
      </c>
      <c r="F304" s="11" t="s">
        <v>155</v>
      </c>
      <c r="G304" s="11"/>
      <c r="H304" s="11"/>
      <c r="I304" s="28"/>
      <c r="J304" s="34">
        <f t="shared" si="9"/>
        <v>115.42056074766354</v>
      </c>
      <c r="K304" s="29">
        <f t="shared" si="10"/>
        <v>123.5</v>
      </c>
      <c r="L304" s="5">
        <v>123.5</v>
      </c>
    </row>
    <row r="305" spans="2:12" ht="15" customHeight="1" x14ac:dyDescent="0.2">
      <c r="B305" s="11">
        <v>27</v>
      </c>
      <c r="C305" s="12">
        <v>81781</v>
      </c>
      <c r="D305" s="13" t="s">
        <v>348</v>
      </c>
      <c r="E305" s="11" t="s">
        <v>38</v>
      </c>
      <c r="F305" s="11" t="s">
        <v>55</v>
      </c>
      <c r="G305" s="11"/>
      <c r="H305" s="11"/>
      <c r="I305" s="28"/>
      <c r="J305" s="34">
        <f t="shared" si="9"/>
        <v>129.25233644859813</v>
      </c>
      <c r="K305" s="29">
        <f t="shared" si="10"/>
        <v>138.30000000000001</v>
      </c>
      <c r="L305" s="5">
        <v>138.30000000000001</v>
      </c>
    </row>
    <row r="306" spans="2:12" ht="15" customHeight="1" x14ac:dyDescent="0.2">
      <c r="B306" s="11">
        <v>27</v>
      </c>
      <c r="C306" s="12">
        <v>81782</v>
      </c>
      <c r="D306" s="13" t="s">
        <v>349</v>
      </c>
      <c r="E306" s="21" t="s">
        <v>39</v>
      </c>
      <c r="F306" s="11" t="s">
        <v>45</v>
      </c>
      <c r="G306" s="11"/>
      <c r="H306" s="11"/>
      <c r="I306" s="28"/>
      <c r="J306" s="34">
        <f t="shared" si="9"/>
        <v>199.71962616822429</v>
      </c>
      <c r="K306" s="29">
        <f t="shared" si="10"/>
        <v>213.70000000000002</v>
      </c>
      <c r="L306" s="5">
        <v>213.70000000000002</v>
      </c>
    </row>
    <row r="307" spans="2:12" ht="15" customHeight="1" x14ac:dyDescent="0.2">
      <c r="B307" s="11">
        <v>27</v>
      </c>
      <c r="C307" s="12">
        <v>81783</v>
      </c>
      <c r="D307" s="13" t="s">
        <v>350</v>
      </c>
      <c r="E307" s="21" t="s">
        <v>40</v>
      </c>
      <c r="F307" s="21" t="s">
        <v>107</v>
      </c>
      <c r="G307" s="21"/>
      <c r="H307" s="21"/>
      <c r="I307" s="33"/>
      <c r="J307" s="34">
        <f t="shared" si="9"/>
        <v>331.0280373831776</v>
      </c>
      <c r="K307" s="29">
        <f t="shared" si="10"/>
        <v>354.20000000000005</v>
      </c>
      <c r="L307" s="5">
        <v>354.20000000000005</v>
      </c>
    </row>
    <row r="308" spans="2:12" ht="15" customHeight="1" x14ac:dyDescent="0.2">
      <c r="B308" s="11">
        <v>27</v>
      </c>
      <c r="C308" s="12">
        <v>81784</v>
      </c>
      <c r="D308" s="13" t="s">
        <v>351</v>
      </c>
      <c r="E308" s="21" t="s">
        <v>41</v>
      </c>
      <c r="F308" s="21" t="s">
        <v>113</v>
      </c>
      <c r="G308" s="21"/>
      <c r="H308" s="21"/>
      <c r="I308" s="33"/>
      <c r="J308" s="34">
        <f t="shared" si="9"/>
        <v>527.10280373831768</v>
      </c>
      <c r="K308" s="29">
        <f t="shared" si="10"/>
        <v>564</v>
      </c>
      <c r="L308" s="5">
        <v>564</v>
      </c>
    </row>
    <row r="309" spans="2:12" ht="15" customHeight="1" x14ac:dyDescent="0.2">
      <c r="B309" s="11">
        <v>27</v>
      </c>
      <c r="C309" s="12">
        <v>81785</v>
      </c>
      <c r="D309" s="13" t="s">
        <v>352</v>
      </c>
      <c r="E309" s="21" t="s">
        <v>42</v>
      </c>
      <c r="F309" s="21" t="s">
        <v>156</v>
      </c>
      <c r="G309" s="21"/>
      <c r="H309" s="21"/>
      <c r="I309" s="33"/>
      <c r="J309" s="34">
        <f t="shared" si="9"/>
        <v>1010.2803738317756</v>
      </c>
      <c r="K309" s="29">
        <f t="shared" si="10"/>
        <v>1081</v>
      </c>
      <c r="L309" s="5">
        <v>1081</v>
      </c>
    </row>
    <row r="310" spans="2:12" ht="15" customHeight="1" x14ac:dyDescent="0.2">
      <c r="B310" s="11">
        <v>27</v>
      </c>
      <c r="C310" s="12">
        <v>81786</v>
      </c>
      <c r="D310" s="13" t="s">
        <v>353</v>
      </c>
      <c r="E310" s="21" t="s">
        <v>43</v>
      </c>
      <c r="F310" s="21" t="s">
        <v>46</v>
      </c>
      <c r="G310" s="21"/>
      <c r="H310" s="21"/>
      <c r="I310" s="33"/>
      <c r="J310" s="34">
        <f t="shared" si="9"/>
        <v>1779.4392523364486</v>
      </c>
      <c r="K310" s="29">
        <f t="shared" si="10"/>
        <v>1904</v>
      </c>
      <c r="L310" s="5">
        <v>1904</v>
      </c>
    </row>
    <row r="311" spans="2:12" ht="15" customHeight="1" x14ac:dyDescent="0.2">
      <c r="B311" s="11">
        <v>27</v>
      </c>
      <c r="C311" s="12">
        <v>81787</v>
      </c>
      <c r="D311" s="13" t="s">
        <v>354</v>
      </c>
      <c r="E311" s="21" t="s">
        <v>37</v>
      </c>
      <c r="F311" s="21" t="s">
        <v>103</v>
      </c>
      <c r="G311" s="21"/>
      <c r="H311" s="21"/>
      <c r="I311" s="33"/>
      <c r="J311" s="34">
        <f t="shared" si="9"/>
        <v>92.616822429906549</v>
      </c>
      <c r="K311" s="29">
        <f t="shared" si="10"/>
        <v>99.100000000000009</v>
      </c>
      <c r="L311" s="5">
        <v>99.100000000000009</v>
      </c>
    </row>
    <row r="312" spans="2:12" ht="15" customHeight="1" x14ac:dyDescent="0.2">
      <c r="B312" s="11">
        <v>27</v>
      </c>
      <c r="C312" s="12">
        <v>81788</v>
      </c>
      <c r="D312" s="13" t="s">
        <v>355</v>
      </c>
      <c r="E312" s="21" t="s">
        <v>38</v>
      </c>
      <c r="F312" s="21" t="s">
        <v>155</v>
      </c>
      <c r="G312" s="21"/>
      <c r="H312" s="21"/>
      <c r="I312" s="33"/>
      <c r="J312" s="34">
        <f t="shared" si="9"/>
        <v>94.299065420560751</v>
      </c>
      <c r="K312" s="29">
        <f t="shared" si="10"/>
        <v>100.9</v>
      </c>
      <c r="L312" s="5">
        <v>100.9</v>
      </c>
    </row>
    <row r="313" spans="2:12" ht="15" customHeight="1" x14ac:dyDescent="0.2">
      <c r="B313" s="11">
        <v>27</v>
      </c>
      <c r="C313" s="12">
        <v>81789</v>
      </c>
      <c r="D313" s="13" t="s">
        <v>356</v>
      </c>
      <c r="E313" s="21" t="s">
        <v>39</v>
      </c>
      <c r="F313" s="21" t="s">
        <v>157</v>
      </c>
      <c r="G313" s="21"/>
      <c r="H313" s="21"/>
      <c r="I313" s="33"/>
      <c r="J313" s="34">
        <f t="shared" si="9"/>
        <v>150.74766355140187</v>
      </c>
      <c r="K313" s="29">
        <f t="shared" si="10"/>
        <v>161.30000000000001</v>
      </c>
      <c r="L313" s="5">
        <v>161.30000000000001</v>
      </c>
    </row>
    <row r="314" spans="2:12" ht="15" customHeight="1" x14ac:dyDescent="0.2">
      <c r="B314" s="11">
        <v>27</v>
      </c>
      <c r="C314" s="12">
        <v>81790</v>
      </c>
      <c r="D314" s="13" t="s">
        <v>357</v>
      </c>
      <c r="E314" s="21" t="s">
        <v>40</v>
      </c>
      <c r="F314" s="21" t="s">
        <v>45</v>
      </c>
      <c r="G314" s="21"/>
      <c r="H314" s="21"/>
      <c r="I314" s="33"/>
      <c r="J314" s="34">
        <f t="shared" si="9"/>
        <v>253.64485981308414</v>
      </c>
      <c r="K314" s="29">
        <f t="shared" si="10"/>
        <v>271.40000000000003</v>
      </c>
      <c r="L314" s="5">
        <v>271.40000000000003</v>
      </c>
    </row>
    <row r="315" spans="2:12" ht="15" customHeight="1" x14ac:dyDescent="0.2">
      <c r="B315" s="11">
        <v>27</v>
      </c>
      <c r="C315" s="12">
        <v>81791</v>
      </c>
      <c r="D315" s="13" t="s">
        <v>358</v>
      </c>
      <c r="E315" s="21" t="s">
        <v>41</v>
      </c>
      <c r="F315" s="21" t="s">
        <v>61</v>
      </c>
      <c r="G315" s="21"/>
      <c r="H315" s="21"/>
      <c r="I315" s="33"/>
      <c r="J315" s="34">
        <f t="shared" si="9"/>
        <v>400.84112149532712</v>
      </c>
      <c r="K315" s="29">
        <f t="shared" si="10"/>
        <v>428.90000000000003</v>
      </c>
      <c r="L315" s="5">
        <v>428.90000000000003</v>
      </c>
    </row>
    <row r="316" spans="2:12" ht="15" customHeight="1" x14ac:dyDescent="0.2">
      <c r="B316" s="11">
        <v>27</v>
      </c>
      <c r="C316" s="12">
        <v>81792</v>
      </c>
      <c r="D316" s="13" t="s">
        <v>359</v>
      </c>
      <c r="E316" s="21" t="s">
        <v>42</v>
      </c>
      <c r="F316" s="21" t="s">
        <v>113</v>
      </c>
      <c r="G316" s="21"/>
      <c r="H316" s="21"/>
      <c r="I316" s="33"/>
      <c r="J316" s="34">
        <f t="shared" si="9"/>
        <v>739.25233644859804</v>
      </c>
      <c r="K316" s="29">
        <f t="shared" si="10"/>
        <v>791</v>
      </c>
      <c r="L316" s="5">
        <v>791</v>
      </c>
    </row>
    <row r="317" spans="2:12" ht="15" customHeight="1" x14ac:dyDescent="0.2">
      <c r="B317" s="11">
        <v>27</v>
      </c>
      <c r="C317" s="12">
        <v>81793</v>
      </c>
      <c r="D317" s="13" t="s">
        <v>360</v>
      </c>
      <c r="E317" s="21" t="s">
        <v>43</v>
      </c>
      <c r="F317" s="21" t="s">
        <v>46</v>
      </c>
      <c r="G317" s="21"/>
      <c r="H317" s="21"/>
      <c r="I317" s="33"/>
      <c r="J317" s="34">
        <f t="shared" si="9"/>
        <v>1342.9906542056074</v>
      </c>
      <c r="K317" s="29">
        <f t="shared" si="10"/>
        <v>1437</v>
      </c>
      <c r="L317" s="5">
        <v>1437</v>
      </c>
    </row>
    <row r="318" spans="2:12" ht="15" customHeight="1" x14ac:dyDescent="0.2">
      <c r="B318" s="11">
        <v>27</v>
      </c>
      <c r="C318" s="12">
        <v>81810</v>
      </c>
      <c r="D318" s="13" t="s">
        <v>361</v>
      </c>
      <c r="E318" s="21" t="s">
        <v>37</v>
      </c>
      <c r="F318" s="21" t="s">
        <v>158</v>
      </c>
      <c r="G318" s="21"/>
      <c r="H318" s="21"/>
      <c r="I318" s="33"/>
      <c r="J318" s="34">
        <f t="shared" si="9"/>
        <v>181.6822429906542</v>
      </c>
      <c r="K318" s="29">
        <f t="shared" si="10"/>
        <v>194.4</v>
      </c>
      <c r="L318" s="5">
        <v>194.4</v>
      </c>
    </row>
    <row r="319" spans="2:12" ht="15" customHeight="1" x14ac:dyDescent="0.2">
      <c r="B319" s="11">
        <v>27</v>
      </c>
      <c r="C319" s="12">
        <v>81811</v>
      </c>
      <c r="D319" s="13" t="s">
        <v>362</v>
      </c>
      <c r="E319" s="21" t="s">
        <v>38</v>
      </c>
      <c r="F319" s="21" t="s">
        <v>158</v>
      </c>
      <c r="G319" s="21"/>
      <c r="H319" s="21"/>
      <c r="I319" s="33"/>
      <c r="J319" s="34">
        <f t="shared" si="9"/>
        <v>175.51401869158877</v>
      </c>
      <c r="K319" s="29">
        <f t="shared" si="10"/>
        <v>187.8</v>
      </c>
      <c r="L319" s="5">
        <v>187.8</v>
      </c>
    </row>
    <row r="320" spans="2:12" ht="15" customHeight="1" x14ac:dyDescent="0.2">
      <c r="B320" s="11">
        <v>27</v>
      </c>
      <c r="C320" s="12">
        <v>81814</v>
      </c>
      <c r="D320" s="13" t="s">
        <v>363</v>
      </c>
      <c r="E320" s="21" t="s">
        <v>37</v>
      </c>
      <c r="F320" s="21" t="s">
        <v>103</v>
      </c>
      <c r="G320" s="21"/>
      <c r="H320" s="21"/>
      <c r="I320" s="33"/>
      <c r="J320" s="34">
        <f t="shared" si="9"/>
        <v>40.177570093457945</v>
      </c>
      <c r="K320" s="29">
        <f t="shared" si="10"/>
        <v>42.99</v>
      </c>
      <c r="L320" s="5">
        <v>42.99</v>
      </c>
    </row>
    <row r="321" spans="2:12" ht="15" customHeight="1" x14ac:dyDescent="0.2">
      <c r="B321" s="11">
        <v>27</v>
      </c>
      <c r="C321" s="12">
        <v>81815</v>
      </c>
      <c r="D321" s="13" t="s">
        <v>364</v>
      </c>
      <c r="E321" s="21" t="s">
        <v>38</v>
      </c>
      <c r="F321" s="21" t="s">
        <v>103</v>
      </c>
      <c r="G321" s="21"/>
      <c r="H321" s="21"/>
      <c r="I321" s="33"/>
      <c r="J321" s="34">
        <f t="shared" si="9"/>
        <v>65.607476635514018</v>
      </c>
      <c r="K321" s="29">
        <f t="shared" si="10"/>
        <v>70.2</v>
      </c>
      <c r="L321" s="5">
        <v>70.2</v>
      </c>
    </row>
    <row r="322" spans="2:12" ht="15" customHeight="1" x14ac:dyDescent="0.2">
      <c r="B322" s="11">
        <v>27</v>
      </c>
      <c r="C322" s="12">
        <v>81852</v>
      </c>
      <c r="D322" s="13" t="s">
        <v>365</v>
      </c>
      <c r="E322" s="21" t="s">
        <v>159</v>
      </c>
      <c r="F322" s="21" t="s">
        <v>46</v>
      </c>
      <c r="G322" s="21"/>
      <c r="H322" s="21"/>
      <c r="I322" s="33"/>
      <c r="J322" s="34">
        <f t="shared" si="9"/>
        <v>336.72897196261681</v>
      </c>
      <c r="K322" s="29">
        <f t="shared" si="10"/>
        <v>360.3</v>
      </c>
      <c r="L322" s="5">
        <v>360.3</v>
      </c>
    </row>
    <row r="323" spans="2:12" ht="15" customHeight="1" x14ac:dyDescent="0.2">
      <c r="B323" s="11">
        <v>27</v>
      </c>
      <c r="C323" s="12">
        <v>81830</v>
      </c>
      <c r="D323" s="13" t="s">
        <v>366</v>
      </c>
      <c r="E323" s="21" t="s">
        <v>38</v>
      </c>
      <c r="F323" s="21" t="s">
        <v>45</v>
      </c>
      <c r="G323" s="21"/>
      <c r="H323" s="21"/>
      <c r="I323" s="33"/>
      <c r="J323" s="34">
        <f t="shared" si="9"/>
        <v>191.6822429906542</v>
      </c>
      <c r="K323" s="29">
        <f t="shared" si="10"/>
        <v>205.10000000000002</v>
      </c>
      <c r="L323" s="5">
        <v>205.10000000000002</v>
      </c>
    </row>
    <row r="324" spans="2:12" ht="15" customHeight="1" x14ac:dyDescent="0.2">
      <c r="B324" s="11">
        <v>27</v>
      </c>
      <c r="C324" s="12">
        <v>81831</v>
      </c>
      <c r="D324" s="13" t="s">
        <v>367</v>
      </c>
      <c r="E324" s="21" t="s">
        <v>38</v>
      </c>
      <c r="F324" s="21" t="s">
        <v>45</v>
      </c>
      <c r="G324" s="21"/>
      <c r="H324" s="21"/>
      <c r="I324" s="33"/>
      <c r="J324" s="34">
        <f t="shared" si="9"/>
        <v>191.6822429906542</v>
      </c>
      <c r="K324" s="29">
        <f t="shared" si="10"/>
        <v>205.10000000000002</v>
      </c>
      <c r="L324" s="5">
        <v>205.10000000000002</v>
      </c>
    </row>
    <row r="325" spans="2:12" ht="15" customHeight="1" x14ac:dyDescent="0.2">
      <c r="B325" s="11">
        <v>27</v>
      </c>
      <c r="C325" s="12">
        <v>81832</v>
      </c>
      <c r="D325" s="13" t="s">
        <v>368</v>
      </c>
      <c r="E325" s="21" t="s">
        <v>39</v>
      </c>
      <c r="F325" s="21" t="s">
        <v>45</v>
      </c>
      <c r="G325" s="21"/>
      <c r="H325" s="21"/>
      <c r="I325" s="33"/>
      <c r="J325" s="34">
        <f t="shared" si="9"/>
        <v>327.47663551401871</v>
      </c>
      <c r="K325" s="29">
        <f t="shared" si="10"/>
        <v>350.40000000000003</v>
      </c>
      <c r="L325" s="5">
        <v>350.40000000000003</v>
      </c>
    </row>
    <row r="326" spans="2:12" ht="15" customHeight="1" x14ac:dyDescent="0.2">
      <c r="B326" s="11">
        <v>27</v>
      </c>
      <c r="C326" s="12">
        <v>81833</v>
      </c>
      <c r="D326" s="13" t="s">
        <v>369</v>
      </c>
      <c r="E326" s="21" t="s">
        <v>39</v>
      </c>
      <c r="F326" s="21" t="s">
        <v>45</v>
      </c>
      <c r="G326" s="21"/>
      <c r="H326" s="21"/>
      <c r="I326" s="33"/>
      <c r="J326" s="34">
        <f t="shared" si="9"/>
        <v>327.47663551401871</v>
      </c>
      <c r="K326" s="29">
        <f t="shared" si="10"/>
        <v>350.40000000000003</v>
      </c>
      <c r="L326" s="5">
        <v>350.40000000000003</v>
      </c>
    </row>
    <row r="327" spans="2:12" ht="15" customHeight="1" x14ac:dyDescent="0.2">
      <c r="B327" s="11">
        <v>27</v>
      </c>
      <c r="C327" s="12">
        <v>81834</v>
      </c>
      <c r="D327" s="13" t="s">
        <v>370</v>
      </c>
      <c r="E327" s="21" t="s">
        <v>40</v>
      </c>
      <c r="F327" s="21" t="s">
        <v>45</v>
      </c>
      <c r="G327" s="21"/>
      <c r="H327" s="21"/>
      <c r="I327" s="33"/>
      <c r="J327" s="34">
        <f t="shared" si="9"/>
        <v>675.70093457943926</v>
      </c>
      <c r="K327" s="29">
        <f t="shared" si="10"/>
        <v>723</v>
      </c>
      <c r="L327" s="5">
        <v>723</v>
      </c>
    </row>
    <row r="328" spans="2:12" ht="15" customHeight="1" x14ac:dyDescent="0.2">
      <c r="B328" s="11">
        <v>27</v>
      </c>
      <c r="C328" s="12">
        <v>81835</v>
      </c>
      <c r="D328" s="13" t="s">
        <v>371</v>
      </c>
      <c r="E328" s="21" t="s">
        <v>40</v>
      </c>
      <c r="F328" s="21" t="s">
        <v>45</v>
      </c>
      <c r="G328" s="21"/>
      <c r="H328" s="21"/>
      <c r="I328" s="33"/>
      <c r="J328" s="34">
        <f t="shared" si="9"/>
        <v>770.09345794392516</v>
      </c>
      <c r="K328" s="29">
        <f t="shared" si="10"/>
        <v>824</v>
      </c>
      <c r="L328" s="5">
        <v>824</v>
      </c>
    </row>
    <row r="329" spans="2:12" ht="15" customHeight="1" x14ac:dyDescent="0.2">
      <c r="B329" s="11">
        <v>27</v>
      </c>
      <c r="C329" s="12">
        <v>81820</v>
      </c>
      <c r="D329" s="13" t="s">
        <v>376</v>
      </c>
      <c r="E329" s="21" t="s">
        <v>38</v>
      </c>
      <c r="F329" s="21" t="s">
        <v>45</v>
      </c>
      <c r="G329" s="21"/>
      <c r="H329" s="21"/>
      <c r="I329" s="33"/>
      <c r="J329" s="34">
        <f t="shared" si="9"/>
        <v>177.47663551401868</v>
      </c>
      <c r="K329" s="29">
        <f t="shared" si="10"/>
        <v>189.9</v>
      </c>
      <c r="L329" s="5">
        <v>189.9</v>
      </c>
    </row>
    <row r="330" spans="2:12" ht="15" customHeight="1" x14ac:dyDescent="0.2">
      <c r="B330" s="11">
        <v>27</v>
      </c>
      <c r="C330" s="12">
        <v>81821</v>
      </c>
      <c r="D330" s="13" t="s">
        <v>372</v>
      </c>
      <c r="E330" s="21" t="s">
        <v>38</v>
      </c>
      <c r="F330" s="21" t="s">
        <v>45</v>
      </c>
      <c r="G330" s="21"/>
      <c r="H330" s="21"/>
      <c r="I330" s="33"/>
      <c r="J330" s="34">
        <f t="shared" si="9"/>
        <v>197.00934579439252</v>
      </c>
      <c r="K330" s="29">
        <f t="shared" si="10"/>
        <v>210.8</v>
      </c>
      <c r="L330" s="5">
        <v>210.8</v>
      </c>
    </row>
    <row r="331" spans="2:12" ht="15" customHeight="1" x14ac:dyDescent="0.2">
      <c r="B331" s="11">
        <v>27</v>
      </c>
      <c r="C331" s="12">
        <v>81822</v>
      </c>
      <c r="D331" s="13" t="s">
        <v>373</v>
      </c>
      <c r="E331" s="21" t="s">
        <v>39</v>
      </c>
      <c r="F331" s="21" t="s">
        <v>45</v>
      </c>
      <c r="G331" s="21"/>
      <c r="H331" s="21"/>
      <c r="I331" s="33"/>
      <c r="J331" s="34">
        <f t="shared" ref="J331:J394" si="11">K331/1.07</f>
        <v>291.58878504672896</v>
      </c>
      <c r="K331" s="29">
        <f t="shared" ref="K331:K394" si="12">L331</f>
        <v>312</v>
      </c>
      <c r="L331" s="5">
        <v>312</v>
      </c>
    </row>
    <row r="332" spans="2:12" ht="15" customHeight="1" x14ac:dyDescent="0.2">
      <c r="B332" s="11">
        <v>27</v>
      </c>
      <c r="C332" s="12">
        <v>81823</v>
      </c>
      <c r="D332" s="13" t="s">
        <v>374</v>
      </c>
      <c r="E332" s="21" t="s">
        <v>39</v>
      </c>
      <c r="F332" s="21" t="s">
        <v>45</v>
      </c>
      <c r="G332" s="21"/>
      <c r="H332" s="21"/>
      <c r="I332" s="33"/>
      <c r="J332" s="34">
        <f t="shared" si="11"/>
        <v>355.70093457943926</v>
      </c>
      <c r="K332" s="29">
        <f t="shared" si="12"/>
        <v>380.6</v>
      </c>
      <c r="L332" s="5">
        <v>380.6</v>
      </c>
    </row>
    <row r="333" spans="2:12" ht="15" customHeight="1" x14ac:dyDescent="0.2">
      <c r="B333" s="11">
        <v>27</v>
      </c>
      <c r="C333" s="12">
        <v>81846</v>
      </c>
      <c r="D333" s="13" t="s">
        <v>375</v>
      </c>
      <c r="E333" s="21" t="s">
        <v>38</v>
      </c>
      <c r="F333" s="21" t="s">
        <v>45</v>
      </c>
      <c r="G333" s="21"/>
      <c r="H333" s="21"/>
      <c r="I333" s="33"/>
      <c r="J333" s="34">
        <f t="shared" si="11"/>
        <v>200</v>
      </c>
      <c r="K333" s="29">
        <f t="shared" si="12"/>
        <v>214</v>
      </c>
      <c r="L333" s="5">
        <v>214</v>
      </c>
    </row>
    <row r="334" spans="2:12" ht="15" customHeight="1" x14ac:dyDescent="0.2">
      <c r="B334" s="11">
        <v>27</v>
      </c>
      <c r="C334" s="12">
        <v>81847</v>
      </c>
      <c r="D334" s="13" t="s">
        <v>377</v>
      </c>
      <c r="E334" s="21" t="s">
        <v>38</v>
      </c>
      <c r="F334" s="21" t="s">
        <v>45</v>
      </c>
      <c r="G334" s="21"/>
      <c r="H334" s="21"/>
      <c r="I334" s="33"/>
      <c r="J334" s="34">
        <f t="shared" si="11"/>
        <v>233.92523364485982</v>
      </c>
      <c r="K334" s="29">
        <f t="shared" si="12"/>
        <v>250.3</v>
      </c>
      <c r="L334" s="5">
        <v>250.3</v>
      </c>
    </row>
    <row r="335" spans="2:12" ht="15" customHeight="1" x14ac:dyDescent="0.2">
      <c r="B335" s="11">
        <v>27</v>
      </c>
      <c r="C335" s="12">
        <v>81840</v>
      </c>
      <c r="D335" s="13" t="s">
        <v>378</v>
      </c>
      <c r="E335" s="21" t="s">
        <v>38</v>
      </c>
      <c r="F335" s="21" t="s">
        <v>45</v>
      </c>
      <c r="G335" s="21"/>
      <c r="H335" s="21"/>
      <c r="I335" s="33"/>
      <c r="J335" s="34">
        <f t="shared" si="11"/>
        <v>207.196261682243</v>
      </c>
      <c r="K335" s="29">
        <f t="shared" si="12"/>
        <v>221.70000000000002</v>
      </c>
      <c r="L335" s="5">
        <v>221.70000000000002</v>
      </c>
    </row>
    <row r="336" spans="2:12" ht="15" customHeight="1" x14ac:dyDescent="0.2">
      <c r="B336" s="11">
        <v>27</v>
      </c>
      <c r="C336" s="12">
        <v>81841</v>
      </c>
      <c r="D336" s="13" t="s">
        <v>379</v>
      </c>
      <c r="E336" s="21" t="s">
        <v>38</v>
      </c>
      <c r="F336" s="21" t="s">
        <v>45</v>
      </c>
      <c r="G336" s="21"/>
      <c r="H336" s="21"/>
      <c r="I336" s="33"/>
      <c r="J336" s="34">
        <f t="shared" si="11"/>
        <v>240.28037383177571</v>
      </c>
      <c r="K336" s="29">
        <f t="shared" si="12"/>
        <v>257.10000000000002</v>
      </c>
      <c r="L336" s="5">
        <v>257.10000000000002</v>
      </c>
    </row>
    <row r="337" spans="2:12" ht="15" customHeight="1" x14ac:dyDescent="0.2">
      <c r="B337" s="11">
        <v>28</v>
      </c>
      <c r="C337" s="12">
        <v>60000</v>
      </c>
      <c r="D337" s="13" t="s">
        <v>10</v>
      </c>
      <c r="E337" s="21">
        <v>16</v>
      </c>
      <c r="F337" s="21" t="s">
        <v>45</v>
      </c>
      <c r="G337" s="21"/>
      <c r="H337" s="21"/>
      <c r="I337" s="33"/>
      <c r="J337" s="34">
        <f t="shared" si="11"/>
        <v>101.12149532710281</v>
      </c>
      <c r="K337" s="29">
        <f t="shared" si="12"/>
        <v>108.2</v>
      </c>
      <c r="L337" s="5">
        <v>108.2</v>
      </c>
    </row>
    <row r="338" spans="2:12" ht="15" customHeight="1" x14ac:dyDescent="0.2">
      <c r="B338" s="11">
        <v>28</v>
      </c>
      <c r="C338" s="12">
        <v>60001</v>
      </c>
      <c r="D338" s="13" t="s">
        <v>160</v>
      </c>
      <c r="E338" s="21">
        <v>18</v>
      </c>
      <c r="F338" s="21" t="s">
        <v>45</v>
      </c>
      <c r="G338" s="21"/>
      <c r="H338" s="21"/>
      <c r="I338" s="33"/>
      <c r="J338" s="34">
        <f t="shared" si="11"/>
        <v>127.28971962616824</v>
      </c>
      <c r="K338" s="29">
        <f t="shared" si="12"/>
        <v>136.20000000000002</v>
      </c>
      <c r="L338" s="5">
        <v>136.20000000000002</v>
      </c>
    </row>
    <row r="339" spans="2:12" ht="15" customHeight="1" x14ac:dyDescent="0.2">
      <c r="B339" s="11">
        <v>28</v>
      </c>
      <c r="C339" s="12">
        <v>60002</v>
      </c>
      <c r="D339" s="13" t="s">
        <v>161</v>
      </c>
      <c r="E339" s="21">
        <v>20</v>
      </c>
      <c r="F339" s="21" t="s">
        <v>45</v>
      </c>
      <c r="G339" s="21"/>
      <c r="H339" s="21"/>
      <c r="I339" s="33"/>
      <c r="J339" s="34">
        <f t="shared" si="11"/>
        <v>126.63551401869158</v>
      </c>
      <c r="K339" s="29">
        <f t="shared" si="12"/>
        <v>135.5</v>
      </c>
      <c r="L339" s="5">
        <v>135.5</v>
      </c>
    </row>
    <row r="340" spans="2:12" ht="15" customHeight="1" x14ac:dyDescent="0.2">
      <c r="B340" s="11">
        <v>28</v>
      </c>
      <c r="C340" s="12">
        <v>60003</v>
      </c>
      <c r="D340" s="13" t="s">
        <v>162</v>
      </c>
      <c r="E340" s="21">
        <v>26</v>
      </c>
      <c r="F340" s="21" t="s">
        <v>107</v>
      </c>
      <c r="G340" s="21"/>
      <c r="H340" s="21"/>
      <c r="I340" s="33"/>
      <c r="J340" s="34">
        <f t="shared" si="11"/>
        <v>188.97196261682242</v>
      </c>
      <c r="K340" s="29">
        <f t="shared" si="12"/>
        <v>202.20000000000002</v>
      </c>
      <c r="L340" s="5">
        <v>202.20000000000002</v>
      </c>
    </row>
    <row r="341" spans="2:12" ht="15" customHeight="1" x14ac:dyDescent="0.2">
      <c r="B341" s="11">
        <v>28</v>
      </c>
      <c r="C341" s="12">
        <v>60004</v>
      </c>
      <c r="D341" s="13" t="s">
        <v>163</v>
      </c>
      <c r="E341" s="21">
        <v>32</v>
      </c>
      <c r="F341" s="21" t="s">
        <v>46</v>
      </c>
      <c r="G341" s="21"/>
      <c r="H341" s="21"/>
      <c r="I341" s="33"/>
      <c r="J341" s="34">
        <f t="shared" si="11"/>
        <v>289.34579439252337</v>
      </c>
      <c r="K341" s="29">
        <f t="shared" si="12"/>
        <v>309.60000000000002</v>
      </c>
      <c r="L341" s="5">
        <v>309.60000000000002</v>
      </c>
    </row>
    <row r="342" spans="2:12" ht="15" customHeight="1" x14ac:dyDescent="0.2">
      <c r="B342" s="11">
        <v>28</v>
      </c>
      <c r="C342" s="12">
        <v>60005</v>
      </c>
      <c r="D342" s="13" t="s">
        <v>164</v>
      </c>
      <c r="E342" s="21">
        <v>40</v>
      </c>
      <c r="F342" s="21" t="s">
        <v>46</v>
      </c>
      <c r="G342" s="21"/>
      <c r="H342" s="21"/>
      <c r="I342" s="33"/>
      <c r="J342" s="34">
        <f t="shared" si="11"/>
        <v>510.28037383177565</v>
      </c>
      <c r="K342" s="29">
        <f t="shared" si="12"/>
        <v>546</v>
      </c>
      <c r="L342" s="5">
        <v>546</v>
      </c>
    </row>
    <row r="343" spans="2:12" ht="15" customHeight="1" x14ac:dyDescent="0.2">
      <c r="B343" s="11">
        <v>28</v>
      </c>
      <c r="C343" s="12">
        <v>60010</v>
      </c>
      <c r="D343" s="13" t="s">
        <v>9</v>
      </c>
      <c r="E343" s="21" t="s">
        <v>165</v>
      </c>
      <c r="F343" s="21" t="s">
        <v>45</v>
      </c>
      <c r="G343" s="21"/>
      <c r="H343" s="21"/>
      <c r="I343" s="33"/>
      <c r="J343" s="34">
        <f t="shared" si="11"/>
        <v>133.27102803738316</v>
      </c>
      <c r="K343" s="29">
        <f t="shared" si="12"/>
        <v>142.6</v>
      </c>
      <c r="L343" s="5">
        <v>142.6</v>
      </c>
    </row>
    <row r="344" spans="2:12" ht="15" customHeight="1" x14ac:dyDescent="0.2">
      <c r="B344" s="11">
        <v>28</v>
      </c>
      <c r="C344" s="12">
        <v>60011</v>
      </c>
      <c r="D344" s="13" t="s">
        <v>173</v>
      </c>
      <c r="E344" s="21" t="s">
        <v>166</v>
      </c>
      <c r="F344" s="21" t="s">
        <v>45</v>
      </c>
      <c r="G344" s="21"/>
      <c r="H344" s="21"/>
      <c r="I344" s="33"/>
      <c r="J344" s="34">
        <f t="shared" si="11"/>
        <v>134.67289719626166</v>
      </c>
      <c r="K344" s="29">
        <f t="shared" si="12"/>
        <v>144.1</v>
      </c>
      <c r="L344" s="5">
        <v>144.1</v>
      </c>
    </row>
    <row r="345" spans="2:12" ht="15" customHeight="1" x14ac:dyDescent="0.2">
      <c r="B345" s="11">
        <v>28</v>
      </c>
      <c r="C345" s="12">
        <v>60012</v>
      </c>
      <c r="D345" s="13" t="s">
        <v>174</v>
      </c>
      <c r="E345" s="21" t="s">
        <v>167</v>
      </c>
      <c r="F345" s="21" t="s">
        <v>45</v>
      </c>
      <c r="G345" s="21"/>
      <c r="H345" s="21"/>
      <c r="I345" s="33"/>
      <c r="J345" s="34">
        <f t="shared" si="11"/>
        <v>141.58878504672896</v>
      </c>
      <c r="K345" s="29">
        <f t="shared" si="12"/>
        <v>151.5</v>
      </c>
      <c r="L345" s="5">
        <v>151.5</v>
      </c>
    </row>
    <row r="346" spans="2:12" ht="15" customHeight="1" x14ac:dyDescent="0.2">
      <c r="B346" s="11">
        <v>28</v>
      </c>
      <c r="C346" s="12">
        <v>60014</v>
      </c>
      <c r="D346" s="13" t="s">
        <v>175</v>
      </c>
      <c r="E346" s="21" t="s">
        <v>168</v>
      </c>
      <c r="F346" s="21" t="s">
        <v>107</v>
      </c>
      <c r="G346" s="21"/>
      <c r="H346" s="21"/>
      <c r="I346" s="33"/>
      <c r="J346" s="34">
        <f t="shared" si="11"/>
        <v>205.79439252336448</v>
      </c>
      <c r="K346" s="29">
        <f t="shared" si="12"/>
        <v>220.20000000000002</v>
      </c>
      <c r="L346" s="5">
        <v>220.20000000000002</v>
      </c>
    </row>
    <row r="347" spans="2:12" ht="15" customHeight="1" x14ac:dyDescent="0.2">
      <c r="B347" s="11">
        <v>28</v>
      </c>
      <c r="C347" s="12">
        <v>60015</v>
      </c>
      <c r="D347" s="13" t="s">
        <v>176</v>
      </c>
      <c r="E347" s="21" t="s">
        <v>169</v>
      </c>
      <c r="F347" s="21" t="s">
        <v>107</v>
      </c>
      <c r="G347" s="21"/>
      <c r="H347" s="21"/>
      <c r="I347" s="33"/>
      <c r="J347" s="34">
        <f t="shared" si="11"/>
        <v>181.6822429906542</v>
      </c>
      <c r="K347" s="29">
        <f t="shared" si="12"/>
        <v>194.4</v>
      </c>
      <c r="L347" s="5">
        <v>194.4</v>
      </c>
    </row>
    <row r="348" spans="2:12" ht="15" customHeight="1" x14ac:dyDescent="0.2">
      <c r="B348" s="11">
        <v>28</v>
      </c>
      <c r="C348" s="12">
        <v>60019</v>
      </c>
      <c r="D348" s="13" t="s">
        <v>177</v>
      </c>
      <c r="E348" s="21" t="s">
        <v>170</v>
      </c>
      <c r="F348" s="21" t="s">
        <v>46</v>
      </c>
      <c r="G348" s="21"/>
      <c r="H348" s="21"/>
      <c r="I348" s="33"/>
      <c r="J348" s="34">
        <f t="shared" si="11"/>
        <v>268.97196261682245</v>
      </c>
      <c r="K348" s="29">
        <f t="shared" si="12"/>
        <v>287.8</v>
      </c>
      <c r="L348" s="5">
        <v>287.8</v>
      </c>
    </row>
    <row r="349" spans="2:12" ht="15" customHeight="1" x14ac:dyDescent="0.2">
      <c r="B349" s="11">
        <v>28</v>
      </c>
      <c r="C349" s="12">
        <v>60020</v>
      </c>
      <c r="D349" s="13" t="s">
        <v>178</v>
      </c>
      <c r="E349" s="21" t="s">
        <v>171</v>
      </c>
      <c r="F349" s="21" t="s">
        <v>46</v>
      </c>
      <c r="G349" s="21"/>
      <c r="H349" s="21"/>
      <c r="I349" s="33"/>
      <c r="J349" s="34">
        <f t="shared" si="11"/>
        <v>268.97196261682245</v>
      </c>
      <c r="K349" s="29">
        <f t="shared" si="12"/>
        <v>287.8</v>
      </c>
      <c r="L349" s="5">
        <v>287.8</v>
      </c>
    </row>
    <row r="350" spans="2:12" ht="15" customHeight="1" x14ac:dyDescent="0.2">
      <c r="B350" s="11">
        <v>28</v>
      </c>
      <c r="C350" s="12">
        <v>60022</v>
      </c>
      <c r="D350" s="13" t="s">
        <v>179</v>
      </c>
      <c r="E350" s="21" t="s">
        <v>172</v>
      </c>
      <c r="F350" s="21" t="s">
        <v>46</v>
      </c>
      <c r="G350" s="21"/>
      <c r="H350" s="21"/>
      <c r="I350" s="33"/>
      <c r="J350" s="34">
        <f t="shared" si="11"/>
        <v>448.31775700934583</v>
      </c>
      <c r="K350" s="29">
        <f t="shared" si="12"/>
        <v>479.70000000000005</v>
      </c>
      <c r="L350" s="5">
        <v>479.70000000000005</v>
      </c>
    </row>
    <row r="351" spans="2:12" ht="15" customHeight="1" x14ac:dyDescent="0.2">
      <c r="B351" s="11">
        <v>28</v>
      </c>
      <c r="C351" s="12">
        <v>60030</v>
      </c>
      <c r="D351" s="13" t="s">
        <v>8</v>
      </c>
      <c r="E351" s="21" t="s">
        <v>188</v>
      </c>
      <c r="F351" s="21" t="s">
        <v>45</v>
      </c>
      <c r="G351" s="21"/>
      <c r="H351" s="21"/>
      <c r="I351" s="33"/>
      <c r="J351" s="34">
        <f t="shared" si="11"/>
        <v>72.429906542056074</v>
      </c>
      <c r="K351" s="29">
        <f t="shared" si="12"/>
        <v>77.5</v>
      </c>
      <c r="L351" s="5">
        <v>77.5</v>
      </c>
    </row>
    <row r="352" spans="2:12" ht="15" customHeight="1" x14ac:dyDescent="0.2">
      <c r="B352" s="11">
        <v>28</v>
      </c>
      <c r="C352" s="12">
        <v>60031</v>
      </c>
      <c r="D352" s="13" t="s">
        <v>180</v>
      </c>
      <c r="E352" s="21" t="s">
        <v>189</v>
      </c>
      <c r="F352" s="21" t="s">
        <v>45</v>
      </c>
      <c r="G352" s="21"/>
      <c r="H352" s="21"/>
      <c r="I352" s="33"/>
      <c r="J352" s="34">
        <f t="shared" si="11"/>
        <v>104.39252336448598</v>
      </c>
      <c r="K352" s="29">
        <f t="shared" si="12"/>
        <v>111.7</v>
      </c>
      <c r="L352" s="5">
        <v>111.7</v>
      </c>
    </row>
    <row r="353" spans="2:12" ht="15" customHeight="1" x14ac:dyDescent="0.2">
      <c r="B353" s="11">
        <v>28</v>
      </c>
      <c r="C353" s="12">
        <v>60032</v>
      </c>
      <c r="D353" s="13" t="s">
        <v>187</v>
      </c>
      <c r="E353" s="21" t="s">
        <v>190</v>
      </c>
      <c r="F353" s="21" t="s">
        <v>45</v>
      </c>
      <c r="G353" s="21"/>
      <c r="H353" s="21"/>
      <c r="I353" s="33"/>
      <c r="J353" s="34">
        <f t="shared" si="11"/>
        <v>145.60747663551402</v>
      </c>
      <c r="K353" s="29">
        <f t="shared" si="12"/>
        <v>155.80000000000001</v>
      </c>
      <c r="L353" s="5">
        <v>155.80000000000001</v>
      </c>
    </row>
    <row r="354" spans="2:12" ht="15" customHeight="1" x14ac:dyDescent="0.2">
      <c r="B354" s="11">
        <v>28</v>
      </c>
      <c r="C354" s="12">
        <v>60033</v>
      </c>
      <c r="D354" s="13" t="s">
        <v>181</v>
      </c>
      <c r="E354" s="21" t="s">
        <v>191</v>
      </c>
      <c r="F354" s="21" t="s">
        <v>45</v>
      </c>
      <c r="G354" s="21"/>
      <c r="H354" s="21"/>
      <c r="I354" s="33"/>
      <c r="J354" s="34">
        <f t="shared" si="11"/>
        <v>86.261682242990659</v>
      </c>
      <c r="K354" s="29">
        <f t="shared" si="12"/>
        <v>92.300000000000011</v>
      </c>
      <c r="L354" s="5">
        <v>92.300000000000011</v>
      </c>
    </row>
    <row r="355" spans="2:12" ht="15" customHeight="1" x14ac:dyDescent="0.2">
      <c r="B355" s="11">
        <v>28</v>
      </c>
      <c r="C355" s="12">
        <v>60034</v>
      </c>
      <c r="D355" s="13" t="s">
        <v>182</v>
      </c>
      <c r="E355" s="21" t="s">
        <v>192</v>
      </c>
      <c r="F355" s="21" t="s">
        <v>45</v>
      </c>
      <c r="G355" s="21"/>
      <c r="H355" s="21"/>
      <c r="I355" s="33"/>
      <c r="J355" s="34">
        <f t="shared" si="11"/>
        <v>117.85046728971963</v>
      </c>
      <c r="K355" s="29">
        <f t="shared" si="12"/>
        <v>126.10000000000001</v>
      </c>
      <c r="L355" s="5">
        <v>126.10000000000001</v>
      </c>
    </row>
    <row r="356" spans="2:12" ht="15" customHeight="1" x14ac:dyDescent="0.2">
      <c r="B356" s="11">
        <v>28</v>
      </c>
      <c r="C356" s="12">
        <v>60035</v>
      </c>
      <c r="D356" s="13" t="s">
        <v>183</v>
      </c>
      <c r="E356" s="21" t="s">
        <v>193</v>
      </c>
      <c r="F356" s="21" t="s">
        <v>107</v>
      </c>
      <c r="G356" s="21"/>
      <c r="H356" s="21"/>
      <c r="I356" s="33"/>
      <c r="J356" s="34">
        <f t="shared" si="11"/>
        <v>189.06542056074767</v>
      </c>
      <c r="K356" s="29">
        <f t="shared" si="12"/>
        <v>202.3</v>
      </c>
      <c r="L356" s="5">
        <v>202.3</v>
      </c>
    </row>
    <row r="357" spans="2:12" ht="15" customHeight="1" x14ac:dyDescent="0.2">
      <c r="B357" s="11">
        <v>28</v>
      </c>
      <c r="C357" s="12">
        <v>60036</v>
      </c>
      <c r="D357" s="13" t="s">
        <v>184</v>
      </c>
      <c r="E357" s="21" t="s">
        <v>194</v>
      </c>
      <c r="F357" s="21" t="s">
        <v>107</v>
      </c>
      <c r="G357" s="21"/>
      <c r="H357" s="21"/>
      <c r="I357" s="33"/>
      <c r="J357" s="34">
        <f t="shared" si="11"/>
        <v>214.4859813084112</v>
      </c>
      <c r="K357" s="29">
        <f t="shared" si="12"/>
        <v>229.5</v>
      </c>
      <c r="L357" s="5">
        <v>229.5</v>
      </c>
    </row>
    <row r="358" spans="2:12" ht="15" customHeight="1" x14ac:dyDescent="0.2">
      <c r="B358" s="11">
        <v>28</v>
      </c>
      <c r="C358" s="12">
        <v>60037</v>
      </c>
      <c r="D358" s="13" t="s">
        <v>185</v>
      </c>
      <c r="E358" s="21" t="s">
        <v>195</v>
      </c>
      <c r="F358" s="21" t="s">
        <v>46</v>
      </c>
      <c r="G358" s="21"/>
      <c r="H358" s="21"/>
      <c r="I358" s="33"/>
      <c r="J358" s="34">
        <f t="shared" si="11"/>
        <v>236.91588785046727</v>
      </c>
      <c r="K358" s="29">
        <f t="shared" si="12"/>
        <v>253.5</v>
      </c>
      <c r="L358" s="5">
        <v>253.5</v>
      </c>
    </row>
    <row r="359" spans="2:12" ht="15" customHeight="1" x14ac:dyDescent="0.2">
      <c r="B359" s="11">
        <v>28</v>
      </c>
      <c r="C359" s="12">
        <v>60040</v>
      </c>
      <c r="D359" s="13" t="s">
        <v>186</v>
      </c>
      <c r="E359" s="21" t="s">
        <v>196</v>
      </c>
      <c r="F359" s="21" t="s">
        <v>46</v>
      </c>
      <c r="G359" s="21"/>
      <c r="H359" s="21"/>
      <c r="I359" s="33"/>
      <c r="J359" s="34">
        <f t="shared" si="11"/>
        <v>411.40186915887853</v>
      </c>
      <c r="K359" s="29">
        <f t="shared" si="12"/>
        <v>440.20000000000005</v>
      </c>
      <c r="L359" s="5">
        <v>440.20000000000005</v>
      </c>
    </row>
    <row r="360" spans="2:12" ht="15" customHeight="1" x14ac:dyDescent="0.2">
      <c r="B360" s="11">
        <v>28</v>
      </c>
      <c r="C360" s="12">
        <v>60050</v>
      </c>
      <c r="D360" s="13" t="s">
        <v>7</v>
      </c>
      <c r="E360" s="21" t="s">
        <v>188</v>
      </c>
      <c r="F360" s="21" t="s">
        <v>45</v>
      </c>
      <c r="G360" s="21"/>
      <c r="H360" s="21"/>
      <c r="I360" s="33"/>
      <c r="J360" s="34">
        <f t="shared" si="11"/>
        <v>87.476635514018696</v>
      </c>
      <c r="K360" s="29">
        <f t="shared" si="12"/>
        <v>93.600000000000009</v>
      </c>
      <c r="L360" s="5">
        <v>93.600000000000009</v>
      </c>
    </row>
    <row r="361" spans="2:12" ht="15" customHeight="1" x14ac:dyDescent="0.2">
      <c r="B361" s="11">
        <v>28</v>
      </c>
      <c r="C361" s="12">
        <v>60051</v>
      </c>
      <c r="D361" s="13" t="s">
        <v>197</v>
      </c>
      <c r="E361" s="21" t="s">
        <v>189</v>
      </c>
      <c r="F361" s="21" t="s">
        <v>45</v>
      </c>
      <c r="G361" s="21"/>
      <c r="H361" s="21"/>
      <c r="I361" s="33"/>
      <c r="J361" s="34">
        <f t="shared" si="11"/>
        <v>120.09345794392523</v>
      </c>
      <c r="K361" s="29">
        <f t="shared" si="12"/>
        <v>128.5</v>
      </c>
      <c r="L361" s="5">
        <v>128.5</v>
      </c>
    </row>
    <row r="362" spans="2:12" ht="15" customHeight="1" x14ac:dyDescent="0.2">
      <c r="B362" s="11">
        <v>28</v>
      </c>
      <c r="C362" s="12">
        <v>60052</v>
      </c>
      <c r="D362" s="13" t="s">
        <v>198</v>
      </c>
      <c r="E362" s="21" t="s">
        <v>190</v>
      </c>
      <c r="F362" s="21" t="s">
        <v>45</v>
      </c>
      <c r="G362" s="21"/>
      <c r="H362" s="21"/>
      <c r="I362" s="33"/>
      <c r="J362" s="34">
        <f t="shared" si="11"/>
        <v>147.38317757009347</v>
      </c>
      <c r="K362" s="29">
        <f t="shared" si="12"/>
        <v>157.70000000000002</v>
      </c>
      <c r="L362" s="5">
        <v>157.70000000000002</v>
      </c>
    </row>
    <row r="363" spans="2:12" ht="15" customHeight="1" x14ac:dyDescent="0.2">
      <c r="B363" s="11">
        <v>28</v>
      </c>
      <c r="C363" s="12">
        <v>60053</v>
      </c>
      <c r="D363" s="13" t="s">
        <v>199</v>
      </c>
      <c r="E363" s="21" t="s">
        <v>191</v>
      </c>
      <c r="F363" s="21" t="s">
        <v>45</v>
      </c>
      <c r="G363" s="21"/>
      <c r="H363" s="21"/>
      <c r="I363" s="33"/>
      <c r="J363" s="34">
        <f t="shared" si="11"/>
        <v>106.54205607476635</v>
      </c>
      <c r="K363" s="29">
        <f t="shared" si="12"/>
        <v>114</v>
      </c>
      <c r="L363" s="5">
        <v>114</v>
      </c>
    </row>
    <row r="364" spans="2:12" ht="15" customHeight="1" x14ac:dyDescent="0.2">
      <c r="B364" s="11">
        <v>28</v>
      </c>
      <c r="C364" s="12">
        <v>60054</v>
      </c>
      <c r="D364" s="13" t="s">
        <v>200</v>
      </c>
      <c r="E364" s="21" t="s">
        <v>192</v>
      </c>
      <c r="F364" s="21" t="s">
        <v>45</v>
      </c>
      <c r="G364" s="21"/>
      <c r="H364" s="21"/>
      <c r="I364" s="33"/>
      <c r="J364" s="34">
        <f t="shared" si="11"/>
        <v>138.41121495327101</v>
      </c>
      <c r="K364" s="29">
        <f t="shared" si="12"/>
        <v>148.1</v>
      </c>
      <c r="L364" s="5">
        <v>148.1</v>
      </c>
    </row>
    <row r="365" spans="2:12" ht="15" customHeight="1" x14ac:dyDescent="0.2">
      <c r="B365" s="11">
        <v>28</v>
      </c>
      <c r="C365" s="12">
        <v>60055</v>
      </c>
      <c r="D365" s="13" t="s">
        <v>201</v>
      </c>
      <c r="E365" s="21" t="s">
        <v>193</v>
      </c>
      <c r="F365" s="21" t="s">
        <v>107</v>
      </c>
      <c r="G365" s="21"/>
      <c r="H365" s="21"/>
      <c r="I365" s="33"/>
      <c r="J365" s="34">
        <f t="shared" si="11"/>
        <v>184.76635514018693</v>
      </c>
      <c r="K365" s="29">
        <f t="shared" si="12"/>
        <v>197.70000000000002</v>
      </c>
      <c r="L365" s="5">
        <v>197.70000000000002</v>
      </c>
    </row>
    <row r="366" spans="2:12" ht="15" customHeight="1" x14ac:dyDescent="0.2">
      <c r="B366" s="11">
        <v>28</v>
      </c>
      <c r="C366" s="12">
        <v>60056</v>
      </c>
      <c r="D366" s="13" t="s">
        <v>202</v>
      </c>
      <c r="E366" s="21" t="s">
        <v>194</v>
      </c>
      <c r="F366" s="21" t="s">
        <v>107</v>
      </c>
      <c r="G366" s="21"/>
      <c r="H366" s="21"/>
      <c r="I366" s="33"/>
      <c r="J366" s="34">
        <f t="shared" si="11"/>
        <v>230.18691588785046</v>
      </c>
      <c r="K366" s="29">
        <f t="shared" si="12"/>
        <v>246.3</v>
      </c>
      <c r="L366" s="5">
        <v>246.3</v>
      </c>
    </row>
    <row r="367" spans="2:12" ht="15" customHeight="1" x14ac:dyDescent="0.2">
      <c r="B367" s="11">
        <v>28</v>
      </c>
      <c r="C367" s="12">
        <v>60057</v>
      </c>
      <c r="D367" s="13" t="s">
        <v>203</v>
      </c>
      <c r="E367" s="21" t="s">
        <v>195</v>
      </c>
      <c r="F367" s="21" t="s">
        <v>46</v>
      </c>
      <c r="G367" s="21"/>
      <c r="H367" s="21"/>
      <c r="I367" s="33"/>
      <c r="J367" s="34">
        <f t="shared" si="11"/>
        <v>258.31775700934583</v>
      </c>
      <c r="K367" s="29">
        <f t="shared" si="12"/>
        <v>276.40000000000003</v>
      </c>
      <c r="L367" s="5">
        <v>276.40000000000003</v>
      </c>
    </row>
    <row r="368" spans="2:12" ht="15" customHeight="1" x14ac:dyDescent="0.2">
      <c r="B368" s="11">
        <v>28</v>
      </c>
      <c r="C368" s="12">
        <v>60058</v>
      </c>
      <c r="D368" s="13" t="s">
        <v>204</v>
      </c>
      <c r="E368" s="21" t="s">
        <v>196</v>
      </c>
      <c r="F368" s="21" t="s">
        <v>46</v>
      </c>
      <c r="G368" s="21"/>
      <c r="H368" s="21"/>
      <c r="I368" s="33"/>
      <c r="J368" s="34">
        <f t="shared" si="11"/>
        <v>514.95327102803731</v>
      </c>
      <c r="K368" s="29">
        <f t="shared" si="12"/>
        <v>551</v>
      </c>
      <c r="L368" s="5">
        <v>551</v>
      </c>
    </row>
    <row r="369" spans="2:12" ht="15" customHeight="1" x14ac:dyDescent="0.2">
      <c r="B369" s="11">
        <v>28</v>
      </c>
      <c r="C369" s="12">
        <v>60080</v>
      </c>
      <c r="D369" s="13" t="s">
        <v>6</v>
      </c>
      <c r="E369" s="21" t="s">
        <v>188</v>
      </c>
      <c r="F369" s="21" t="s">
        <v>45</v>
      </c>
      <c r="G369" s="21"/>
      <c r="H369" s="21"/>
      <c r="I369" s="33"/>
      <c r="J369" s="34">
        <f t="shared" si="11"/>
        <v>123.45794392523364</v>
      </c>
      <c r="K369" s="29">
        <f t="shared" si="12"/>
        <v>132.1</v>
      </c>
      <c r="L369" s="5">
        <v>132.1</v>
      </c>
    </row>
    <row r="370" spans="2:12" ht="15" customHeight="1" x14ac:dyDescent="0.2">
      <c r="B370" s="11">
        <v>28</v>
      </c>
      <c r="C370" s="12">
        <v>60081</v>
      </c>
      <c r="D370" s="13" t="s">
        <v>205</v>
      </c>
      <c r="E370" s="21" t="s">
        <v>189</v>
      </c>
      <c r="F370" s="21" t="s">
        <v>45</v>
      </c>
      <c r="G370" s="21"/>
      <c r="H370" s="21"/>
      <c r="I370" s="33"/>
      <c r="J370" s="34">
        <f t="shared" si="11"/>
        <v>159.81308411214951</v>
      </c>
      <c r="K370" s="29">
        <f t="shared" si="12"/>
        <v>171</v>
      </c>
      <c r="L370" s="5">
        <v>171</v>
      </c>
    </row>
    <row r="371" spans="2:12" ht="15" customHeight="1" x14ac:dyDescent="0.2">
      <c r="B371" s="11">
        <v>28</v>
      </c>
      <c r="C371" s="12">
        <v>60083</v>
      </c>
      <c r="D371" s="13" t="s">
        <v>206</v>
      </c>
      <c r="E371" s="21" t="s">
        <v>191</v>
      </c>
      <c r="F371" s="21" t="s">
        <v>45</v>
      </c>
      <c r="G371" s="21"/>
      <c r="H371" s="21"/>
      <c r="I371" s="33"/>
      <c r="J371" s="34">
        <f t="shared" si="11"/>
        <v>144.20560747663552</v>
      </c>
      <c r="K371" s="29">
        <f t="shared" si="12"/>
        <v>154.30000000000001</v>
      </c>
      <c r="L371" s="5">
        <v>154.30000000000001</v>
      </c>
    </row>
    <row r="372" spans="2:12" ht="15" customHeight="1" x14ac:dyDescent="0.2">
      <c r="B372" s="11">
        <v>28</v>
      </c>
      <c r="C372" s="12">
        <v>60084</v>
      </c>
      <c r="D372" s="13" t="s">
        <v>207</v>
      </c>
      <c r="E372" s="21" t="s">
        <v>192</v>
      </c>
      <c r="F372" s="21" t="s">
        <v>45</v>
      </c>
      <c r="G372" s="21"/>
      <c r="H372" s="21"/>
      <c r="I372" s="33"/>
      <c r="J372" s="34">
        <f t="shared" si="11"/>
        <v>196.54205607476635</v>
      </c>
      <c r="K372" s="29">
        <f t="shared" si="12"/>
        <v>210.3</v>
      </c>
      <c r="L372" s="5">
        <v>210.3</v>
      </c>
    </row>
    <row r="373" spans="2:12" ht="15" customHeight="1" x14ac:dyDescent="0.2">
      <c r="B373" s="11">
        <v>28</v>
      </c>
      <c r="C373" s="12">
        <v>60085</v>
      </c>
      <c r="D373" s="13" t="s">
        <v>208</v>
      </c>
      <c r="E373" s="21" t="s">
        <v>193</v>
      </c>
      <c r="F373" s="21" t="s">
        <v>107</v>
      </c>
      <c r="G373" s="21"/>
      <c r="H373" s="21"/>
      <c r="I373" s="33"/>
      <c r="J373" s="34">
        <f t="shared" si="11"/>
        <v>224.85981308411215</v>
      </c>
      <c r="K373" s="29">
        <f t="shared" si="12"/>
        <v>240.60000000000002</v>
      </c>
      <c r="L373" s="5">
        <v>240.60000000000002</v>
      </c>
    </row>
    <row r="374" spans="2:12" ht="15" customHeight="1" x14ac:dyDescent="0.2">
      <c r="B374" s="11">
        <v>28</v>
      </c>
      <c r="C374" s="12">
        <v>60086</v>
      </c>
      <c r="D374" s="13" t="s">
        <v>209</v>
      </c>
      <c r="E374" s="21" t="s">
        <v>195</v>
      </c>
      <c r="F374" s="21" t="s">
        <v>46</v>
      </c>
      <c r="G374" s="21"/>
      <c r="H374" s="21"/>
      <c r="I374" s="33"/>
      <c r="J374" s="34">
        <f t="shared" si="11"/>
        <v>289.62616822429908</v>
      </c>
      <c r="K374" s="29">
        <f t="shared" si="12"/>
        <v>309.90000000000003</v>
      </c>
      <c r="L374" s="5">
        <v>309.90000000000003</v>
      </c>
    </row>
    <row r="375" spans="2:12" ht="15" customHeight="1" x14ac:dyDescent="0.2">
      <c r="B375" s="11">
        <v>28</v>
      </c>
      <c r="C375" s="12">
        <v>60087</v>
      </c>
      <c r="D375" s="13" t="s">
        <v>210</v>
      </c>
      <c r="E375" s="21" t="s">
        <v>196</v>
      </c>
      <c r="F375" s="21" t="s">
        <v>46</v>
      </c>
      <c r="G375" s="21"/>
      <c r="H375" s="21"/>
      <c r="I375" s="33"/>
      <c r="J375" s="34">
        <f t="shared" si="11"/>
        <v>784.11214953271019</v>
      </c>
      <c r="K375" s="29">
        <f t="shared" si="12"/>
        <v>839</v>
      </c>
      <c r="L375" s="5">
        <v>839</v>
      </c>
    </row>
    <row r="376" spans="2:12" ht="15" customHeight="1" x14ac:dyDescent="0.2">
      <c r="B376" s="11">
        <v>28</v>
      </c>
      <c r="C376" s="12">
        <v>60070</v>
      </c>
      <c r="D376" s="13" t="s">
        <v>5</v>
      </c>
      <c r="E376" s="21" t="s">
        <v>188</v>
      </c>
      <c r="F376" s="21" t="s">
        <v>45</v>
      </c>
      <c r="G376" s="21"/>
      <c r="H376" s="21"/>
      <c r="I376" s="33"/>
      <c r="J376" s="34">
        <f t="shared" si="11"/>
        <v>135.98130841121494</v>
      </c>
      <c r="K376" s="29">
        <f t="shared" si="12"/>
        <v>145.5</v>
      </c>
      <c r="L376" s="5">
        <v>145.5</v>
      </c>
    </row>
    <row r="377" spans="2:12" ht="15" customHeight="1" x14ac:dyDescent="0.2">
      <c r="B377" s="11">
        <v>28</v>
      </c>
      <c r="C377" s="12">
        <v>60071</v>
      </c>
      <c r="D377" s="13" t="s">
        <v>211</v>
      </c>
      <c r="E377" s="21" t="s">
        <v>189</v>
      </c>
      <c r="F377" s="21" t="s">
        <v>45</v>
      </c>
      <c r="G377" s="21"/>
      <c r="H377" s="21"/>
      <c r="I377" s="33"/>
      <c r="J377" s="34">
        <f t="shared" si="11"/>
        <v>152.05607476635515</v>
      </c>
      <c r="K377" s="29">
        <f t="shared" si="12"/>
        <v>162.70000000000002</v>
      </c>
      <c r="L377" s="5">
        <v>162.70000000000002</v>
      </c>
    </row>
    <row r="378" spans="2:12" ht="15" customHeight="1" x14ac:dyDescent="0.2">
      <c r="B378" s="11">
        <v>28</v>
      </c>
      <c r="C378" s="12">
        <v>60072</v>
      </c>
      <c r="D378" s="13" t="s">
        <v>212</v>
      </c>
      <c r="E378" s="21" t="s">
        <v>191</v>
      </c>
      <c r="F378" s="21" t="s">
        <v>45</v>
      </c>
      <c r="G378" s="21"/>
      <c r="H378" s="21"/>
      <c r="I378" s="33"/>
      <c r="J378" s="34">
        <f t="shared" si="11"/>
        <v>151.30841121495328</v>
      </c>
      <c r="K378" s="29">
        <f t="shared" si="12"/>
        <v>161.9</v>
      </c>
      <c r="L378" s="5">
        <v>161.9</v>
      </c>
    </row>
    <row r="379" spans="2:12" ht="15" customHeight="1" x14ac:dyDescent="0.2">
      <c r="B379" s="11">
        <v>28</v>
      </c>
      <c r="C379" s="12">
        <v>60073</v>
      </c>
      <c r="D379" s="13" t="s">
        <v>213</v>
      </c>
      <c r="E379" s="21" t="s">
        <v>192</v>
      </c>
      <c r="F379" s="21" t="s">
        <v>45</v>
      </c>
      <c r="G379" s="21"/>
      <c r="H379" s="21"/>
      <c r="I379" s="33"/>
      <c r="J379" s="34">
        <f t="shared" si="11"/>
        <v>157.75700934579439</v>
      </c>
      <c r="K379" s="29">
        <f t="shared" si="12"/>
        <v>168.8</v>
      </c>
      <c r="L379" s="5">
        <v>168.8</v>
      </c>
    </row>
    <row r="380" spans="2:12" ht="15" customHeight="1" x14ac:dyDescent="0.2">
      <c r="B380" s="11">
        <v>28</v>
      </c>
      <c r="C380" s="12">
        <v>60074</v>
      </c>
      <c r="D380" s="13" t="s">
        <v>214</v>
      </c>
      <c r="E380" s="21" t="s">
        <v>193</v>
      </c>
      <c r="F380" s="21" t="s">
        <v>107</v>
      </c>
      <c r="G380" s="21"/>
      <c r="H380" s="21"/>
      <c r="I380" s="33"/>
      <c r="J380" s="34">
        <f t="shared" si="11"/>
        <v>215.32710280373831</v>
      </c>
      <c r="K380" s="29">
        <f t="shared" si="12"/>
        <v>230.4</v>
      </c>
      <c r="L380" s="5">
        <v>230.4</v>
      </c>
    </row>
    <row r="381" spans="2:12" ht="15" customHeight="1" x14ac:dyDescent="0.2">
      <c r="B381" s="11">
        <v>28</v>
      </c>
      <c r="C381" s="12">
        <v>60075</v>
      </c>
      <c r="D381" s="13" t="s">
        <v>215</v>
      </c>
      <c r="E381" s="21" t="s">
        <v>195</v>
      </c>
      <c r="F381" s="21" t="s">
        <v>46</v>
      </c>
      <c r="G381" s="21"/>
      <c r="H381" s="21"/>
      <c r="I381" s="33"/>
      <c r="J381" s="34">
        <f t="shared" si="11"/>
        <v>289.15887850467288</v>
      </c>
      <c r="K381" s="29">
        <f t="shared" si="12"/>
        <v>309.40000000000003</v>
      </c>
      <c r="L381" s="5">
        <v>309.40000000000003</v>
      </c>
    </row>
    <row r="382" spans="2:12" ht="15" customHeight="1" x14ac:dyDescent="0.2">
      <c r="B382" s="11">
        <v>28</v>
      </c>
      <c r="C382" s="12">
        <v>60076</v>
      </c>
      <c r="D382" s="13" t="s">
        <v>216</v>
      </c>
      <c r="E382" s="21" t="s">
        <v>196</v>
      </c>
      <c r="F382" s="21" t="s">
        <v>46</v>
      </c>
      <c r="G382" s="21"/>
      <c r="H382" s="21"/>
      <c r="I382" s="33"/>
      <c r="J382" s="34">
        <f t="shared" si="11"/>
        <v>794.3925233644859</v>
      </c>
      <c r="K382" s="29">
        <f t="shared" si="12"/>
        <v>850</v>
      </c>
      <c r="L382" s="5">
        <v>850</v>
      </c>
    </row>
    <row r="383" spans="2:12" ht="15" customHeight="1" x14ac:dyDescent="0.2">
      <c r="B383" s="11">
        <v>29</v>
      </c>
      <c r="C383" s="12">
        <v>60060</v>
      </c>
      <c r="D383" s="13" t="s">
        <v>4</v>
      </c>
      <c r="E383" s="21">
        <v>16</v>
      </c>
      <c r="F383" s="21" t="s">
        <v>45</v>
      </c>
      <c r="G383" s="21"/>
      <c r="H383" s="21"/>
      <c r="I383" s="33"/>
      <c r="J383" s="34">
        <f t="shared" si="11"/>
        <v>130.74766355140187</v>
      </c>
      <c r="K383" s="29">
        <f t="shared" si="12"/>
        <v>139.9</v>
      </c>
      <c r="L383" s="5">
        <v>139.9</v>
      </c>
    </row>
    <row r="384" spans="2:12" ht="15" customHeight="1" x14ac:dyDescent="0.2">
      <c r="B384" s="11">
        <v>29</v>
      </c>
      <c r="C384" s="12">
        <v>60061</v>
      </c>
      <c r="D384" s="13" t="s">
        <v>217</v>
      </c>
      <c r="E384" s="21">
        <v>18</v>
      </c>
      <c r="F384" s="21" t="s">
        <v>45</v>
      </c>
      <c r="G384" s="21"/>
      <c r="H384" s="21"/>
      <c r="I384" s="33"/>
      <c r="J384" s="34">
        <f t="shared" si="11"/>
        <v>176.44859813084113</v>
      </c>
      <c r="K384" s="29">
        <f t="shared" si="12"/>
        <v>188.8</v>
      </c>
      <c r="L384" s="5">
        <v>188.8</v>
      </c>
    </row>
    <row r="385" spans="2:12" ht="15" customHeight="1" x14ac:dyDescent="0.2">
      <c r="B385" s="11">
        <v>29</v>
      </c>
      <c r="C385" s="12">
        <v>60062</v>
      </c>
      <c r="D385" s="13" t="s">
        <v>218</v>
      </c>
      <c r="E385" s="21">
        <v>20</v>
      </c>
      <c r="F385" s="21" t="s">
        <v>45</v>
      </c>
      <c r="G385" s="21"/>
      <c r="H385" s="21"/>
      <c r="I385" s="33"/>
      <c r="J385" s="34">
        <f t="shared" si="11"/>
        <v>151.6822429906542</v>
      </c>
      <c r="K385" s="29">
        <f t="shared" si="12"/>
        <v>162.30000000000001</v>
      </c>
      <c r="L385" s="5">
        <v>162.30000000000001</v>
      </c>
    </row>
    <row r="386" spans="2:12" ht="15" customHeight="1" x14ac:dyDescent="0.2">
      <c r="B386" s="11">
        <v>29</v>
      </c>
      <c r="C386" s="12">
        <v>60063</v>
      </c>
      <c r="D386" s="13" t="s">
        <v>219</v>
      </c>
      <c r="E386" s="21">
        <v>26</v>
      </c>
      <c r="F386" s="21" t="s">
        <v>107</v>
      </c>
      <c r="G386" s="21"/>
      <c r="H386" s="21"/>
      <c r="I386" s="33"/>
      <c r="J386" s="34">
        <f t="shared" si="11"/>
        <v>228.3177570093458</v>
      </c>
      <c r="K386" s="29">
        <f t="shared" si="12"/>
        <v>244.3</v>
      </c>
      <c r="L386" s="5">
        <v>244.3</v>
      </c>
    </row>
    <row r="387" spans="2:12" ht="15" customHeight="1" x14ac:dyDescent="0.2">
      <c r="B387" s="11">
        <v>29</v>
      </c>
      <c r="C387" s="12">
        <v>60064</v>
      </c>
      <c r="D387" s="13" t="s">
        <v>220</v>
      </c>
      <c r="E387" s="21">
        <v>32</v>
      </c>
      <c r="F387" s="21" t="s">
        <v>46</v>
      </c>
      <c r="G387" s="21"/>
      <c r="H387" s="21"/>
      <c r="I387" s="33"/>
      <c r="J387" s="34">
        <f t="shared" si="11"/>
        <v>318.69158878504669</v>
      </c>
      <c r="K387" s="29">
        <f t="shared" si="12"/>
        <v>341</v>
      </c>
      <c r="L387" s="5">
        <v>341</v>
      </c>
    </row>
    <row r="388" spans="2:12" ht="15" customHeight="1" x14ac:dyDescent="0.2">
      <c r="B388" s="11">
        <v>29</v>
      </c>
      <c r="C388" s="12">
        <v>60065</v>
      </c>
      <c r="D388" s="13" t="s">
        <v>221</v>
      </c>
      <c r="E388" s="21">
        <v>40</v>
      </c>
      <c r="F388" s="21" t="s">
        <v>46</v>
      </c>
      <c r="G388" s="21"/>
      <c r="H388" s="21"/>
      <c r="I388" s="33"/>
      <c r="J388" s="34">
        <f t="shared" si="11"/>
        <v>549.53271028037375</v>
      </c>
      <c r="K388" s="29">
        <f t="shared" si="12"/>
        <v>588</v>
      </c>
      <c r="L388" s="5">
        <v>588</v>
      </c>
    </row>
    <row r="389" spans="2:12" ht="15" customHeight="1" x14ac:dyDescent="0.2">
      <c r="B389" s="11">
        <v>29</v>
      </c>
      <c r="C389" s="12">
        <v>60150</v>
      </c>
      <c r="D389" s="13" t="s">
        <v>0</v>
      </c>
      <c r="E389" s="21" t="s">
        <v>188</v>
      </c>
      <c r="F389" s="21" t="s">
        <v>45</v>
      </c>
      <c r="G389" s="21"/>
      <c r="H389" s="21"/>
      <c r="I389" s="33"/>
      <c r="J389" s="34">
        <f t="shared" si="11"/>
        <v>221.77570093457945</v>
      </c>
      <c r="K389" s="29">
        <f t="shared" si="12"/>
        <v>237.3</v>
      </c>
      <c r="L389" s="5">
        <v>237.3</v>
      </c>
    </row>
    <row r="390" spans="2:12" ht="15" customHeight="1" x14ac:dyDescent="0.2">
      <c r="B390" s="11">
        <v>29</v>
      </c>
      <c r="C390" s="12">
        <v>60151</v>
      </c>
      <c r="D390" s="13" t="s">
        <v>272</v>
      </c>
      <c r="E390" s="21" t="s">
        <v>189</v>
      </c>
      <c r="F390" s="21" t="s">
        <v>45</v>
      </c>
      <c r="G390" s="21"/>
      <c r="H390" s="21"/>
      <c r="I390" s="33"/>
      <c r="J390" s="34">
        <f t="shared" si="11"/>
        <v>240.28037383177571</v>
      </c>
      <c r="K390" s="29">
        <f t="shared" si="12"/>
        <v>257.10000000000002</v>
      </c>
      <c r="L390" s="5">
        <v>257.10000000000002</v>
      </c>
    </row>
    <row r="391" spans="2:12" ht="15" customHeight="1" x14ac:dyDescent="0.2">
      <c r="B391" s="11">
        <v>29</v>
      </c>
      <c r="C391" s="12">
        <v>60152</v>
      </c>
      <c r="D391" s="13" t="s">
        <v>273</v>
      </c>
      <c r="E391" s="21" t="s">
        <v>191</v>
      </c>
      <c r="F391" s="21" t="s">
        <v>45</v>
      </c>
      <c r="G391" s="21"/>
      <c r="H391" s="21"/>
      <c r="I391" s="33"/>
      <c r="J391" s="34">
        <f t="shared" si="11"/>
        <v>225.98130841121494</v>
      </c>
      <c r="K391" s="29">
        <f t="shared" si="12"/>
        <v>241.8</v>
      </c>
      <c r="L391" s="5">
        <v>241.8</v>
      </c>
    </row>
    <row r="392" spans="2:12" ht="15" customHeight="1" x14ac:dyDescent="0.2">
      <c r="B392" s="11">
        <v>29</v>
      </c>
      <c r="C392" s="12">
        <v>60153</v>
      </c>
      <c r="D392" s="13" t="s">
        <v>274</v>
      </c>
      <c r="E392" s="21" t="s">
        <v>192</v>
      </c>
      <c r="F392" s="21" t="s">
        <v>45</v>
      </c>
      <c r="G392" s="21"/>
      <c r="H392" s="21"/>
      <c r="I392" s="33"/>
      <c r="J392" s="34">
        <f t="shared" si="11"/>
        <v>284.20560747663552</v>
      </c>
      <c r="K392" s="29">
        <f t="shared" si="12"/>
        <v>304.10000000000002</v>
      </c>
      <c r="L392" s="5">
        <v>304.10000000000002</v>
      </c>
    </row>
    <row r="393" spans="2:12" ht="15" customHeight="1" x14ac:dyDescent="0.2">
      <c r="B393" s="11">
        <v>29</v>
      </c>
      <c r="C393" s="12">
        <v>60155</v>
      </c>
      <c r="D393" s="13" t="s">
        <v>275</v>
      </c>
      <c r="E393" s="21" t="s">
        <v>193</v>
      </c>
      <c r="F393" s="21" t="s">
        <v>107</v>
      </c>
      <c r="G393" s="21"/>
      <c r="H393" s="21"/>
      <c r="I393" s="33"/>
      <c r="J393" s="34">
        <f t="shared" si="11"/>
        <v>304.20560747663552</v>
      </c>
      <c r="K393" s="29">
        <f t="shared" si="12"/>
        <v>325.5</v>
      </c>
      <c r="L393" s="5">
        <v>325.5</v>
      </c>
    </row>
    <row r="394" spans="2:12" ht="15" customHeight="1" x14ac:dyDescent="0.2">
      <c r="B394" s="11">
        <v>29</v>
      </c>
      <c r="C394" s="12">
        <v>60158</v>
      </c>
      <c r="D394" s="13" t="s">
        <v>276</v>
      </c>
      <c r="E394" s="21" t="s">
        <v>195</v>
      </c>
      <c r="F394" s="21" t="s">
        <v>46</v>
      </c>
      <c r="G394" s="21"/>
      <c r="H394" s="21"/>
      <c r="I394" s="33"/>
      <c r="J394" s="34">
        <f t="shared" si="11"/>
        <v>426.44859813084111</v>
      </c>
      <c r="K394" s="29">
        <f t="shared" si="12"/>
        <v>456.3</v>
      </c>
      <c r="L394" s="5">
        <v>456.3</v>
      </c>
    </row>
    <row r="395" spans="2:12" ht="15" customHeight="1" x14ac:dyDescent="0.2">
      <c r="B395" s="11">
        <v>29</v>
      </c>
      <c r="C395" s="12">
        <v>60159</v>
      </c>
      <c r="D395" s="13" t="s">
        <v>277</v>
      </c>
      <c r="E395" s="21" t="s">
        <v>196</v>
      </c>
      <c r="F395" s="21" t="s">
        <v>46</v>
      </c>
      <c r="G395" s="21"/>
      <c r="H395" s="21"/>
      <c r="I395" s="33"/>
      <c r="J395" s="34">
        <f t="shared" ref="J395:J458" si="13">K395/1.07</f>
        <v>793.45794392523362</v>
      </c>
      <c r="K395" s="29">
        <f t="shared" ref="K395:K458" si="14">L395</f>
        <v>849</v>
      </c>
      <c r="L395" s="5">
        <v>849</v>
      </c>
    </row>
    <row r="396" spans="2:12" ht="15" customHeight="1" x14ac:dyDescent="0.2">
      <c r="B396" s="11">
        <v>29</v>
      </c>
      <c r="C396" s="12">
        <v>60090</v>
      </c>
      <c r="D396" s="13" t="s">
        <v>2</v>
      </c>
      <c r="E396" s="21">
        <v>16</v>
      </c>
      <c r="F396" s="21" t="s">
        <v>45</v>
      </c>
      <c r="G396" s="21"/>
      <c r="H396" s="21"/>
      <c r="I396" s="33"/>
      <c r="J396" s="34">
        <f t="shared" si="13"/>
        <v>167.28971962616822</v>
      </c>
      <c r="K396" s="29">
        <f t="shared" si="14"/>
        <v>179</v>
      </c>
      <c r="L396" s="5">
        <v>179</v>
      </c>
    </row>
    <row r="397" spans="2:12" ht="15" customHeight="1" x14ac:dyDescent="0.2">
      <c r="B397" s="11">
        <v>29</v>
      </c>
      <c r="C397" s="12">
        <v>60091</v>
      </c>
      <c r="D397" s="13" t="s">
        <v>222</v>
      </c>
      <c r="E397" s="21">
        <v>18</v>
      </c>
      <c r="F397" s="21" t="s">
        <v>45</v>
      </c>
      <c r="G397" s="21"/>
      <c r="H397" s="21"/>
      <c r="I397" s="33"/>
      <c r="J397" s="34">
        <f t="shared" si="13"/>
        <v>233.55140186915887</v>
      </c>
      <c r="K397" s="29">
        <f t="shared" si="14"/>
        <v>249.9</v>
      </c>
      <c r="L397" s="5">
        <v>249.9</v>
      </c>
    </row>
    <row r="398" spans="2:12" ht="15" customHeight="1" x14ac:dyDescent="0.2">
      <c r="B398" s="11">
        <v>29</v>
      </c>
      <c r="C398" s="12">
        <v>60092</v>
      </c>
      <c r="D398" s="13" t="s">
        <v>223</v>
      </c>
      <c r="E398" s="21">
        <v>20</v>
      </c>
      <c r="F398" s="21" t="s">
        <v>45</v>
      </c>
      <c r="G398" s="21"/>
      <c r="H398" s="21"/>
      <c r="I398" s="33"/>
      <c r="J398" s="34">
        <f t="shared" si="13"/>
        <v>212.42990654205607</v>
      </c>
      <c r="K398" s="29">
        <f t="shared" si="14"/>
        <v>227.3</v>
      </c>
      <c r="L398" s="5">
        <v>227.3</v>
      </c>
    </row>
    <row r="399" spans="2:12" ht="15" customHeight="1" x14ac:dyDescent="0.2">
      <c r="B399" s="11">
        <v>29</v>
      </c>
      <c r="C399" s="12">
        <v>60093</v>
      </c>
      <c r="D399" s="13" t="s">
        <v>224</v>
      </c>
      <c r="E399" s="21">
        <v>26</v>
      </c>
      <c r="F399" s="21" t="s">
        <v>107</v>
      </c>
      <c r="G399" s="21"/>
      <c r="H399" s="21"/>
      <c r="I399" s="33"/>
      <c r="J399" s="34">
        <f t="shared" si="13"/>
        <v>330.09345794392527</v>
      </c>
      <c r="K399" s="29">
        <f t="shared" si="14"/>
        <v>353.20000000000005</v>
      </c>
      <c r="L399" s="5">
        <v>353.20000000000005</v>
      </c>
    </row>
    <row r="400" spans="2:12" ht="15" customHeight="1" x14ac:dyDescent="0.2">
      <c r="B400" s="11">
        <v>29</v>
      </c>
      <c r="C400" s="12">
        <v>60094</v>
      </c>
      <c r="D400" s="13" t="s">
        <v>225</v>
      </c>
      <c r="E400" s="21">
        <v>32</v>
      </c>
      <c r="F400" s="21" t="s">
        <v>46</v>
      </c>
      <c r="G400" s="21"/>
      <c r="H400" s="21"/>
      <c r="I400" s="33"/>
      <c r="J400" s="34">
        <f t="shared" si="13"/>
        <v>497.19626168224295</v>
      </c>
      <c r="K400" s="29">
        <f t="shared" si="14"/>
        <v>532</v>
      </c>
      <c r="L400" s="5">
        <v>532</v>
      </c>
    </row>
    <row r="401" spans="2:12" ht="15" customHeight="1" x14ac:dyDescent="0.2">
      <c r="B401" s="11">
        <v>29</v>
      </c>
      <c r="C401" s="12">
        <v>60095</v>
      </c>
      <c r="D401" s="13" t="s">
        <v>226</v>
      </c>
      <c r="E401" s="21">
        <v>40</v>
      </c>
      <c r="F401" s="21" t="s">
        <v>46</v>
      </c>
      <c r="G401" s="21"/>
      <c r="H401" s="21"/>
      <c r="I401" s="33"/>
      <c r="J401" s="34">
        <f t="shared" si="13"/>
        <v>829.90654205607473</v>
      </c>
      <c r="K401" s="29">
        <f t="shared" si="14"/>
        <v>888</v>
      </c>
      <c r="L401" s="5">
        <v>888</v>
      </c>
    </row>
    <row r="402" spans="2:12" ht="15" customHeight="1" x14ac:dyDescent="0.2">
      <c r="B402" s="11">
        <v>29</v>
      </c>
      <c r="C402" s="12">
        <v>60100</v>
      </c>
      <c r="D402" s="13" t="s">
        <v>1</v>
      </c>
      <c r="E402" s="21" t="s">
        <v>238</v>
      </c>
      <c r="F402" s="21" t="s">
        <v>45</v>
      </c>
      <c r="G402" s="21"/>
      <c r="H402" s="21"/>
      <c r="I402" s="33"/>
      <c r="J402" s="34">
        <f t="shared" si="13"/>
        <v>232.52336448598132</v>
      </c>
      <c r="K402" s="29">
        <f t="shared" si="14"/>
        <v>248.8</v>
      </c>
      <c r="L402" s="5">
        <v>248.8</v>
      </c>
    </row>
    <row r="403" spans="2:12" ht="15" customHeight="1" x14ac:dyDescent="0.2">
      <c r="B403" s="11">
        <v>29</v>
      </c>
      <c r="C403" s="12">
        <v>60140</v>
      </c>
      <c r="D403" s="13" t="s">
        <v>227</v>
      </c>
      <c r="E403" s="21" t="s">
        <v>239</v>
      </c>
      <c r="F403" s="21" t="s">
        <v>45</v>
      </c>
      <c r="G403" s="21"/>
      <c r="H403" s="21"/>
      <c r="I403" s="33"/>
      <c r="J403" s="34">
        <f t="shared" si="13"/>
        <v>248.78504672897193</v>
      </c>
      <c r="K403" s="29">
        <f t="shared" si="14"/>
        <v>266.2</v>
      </c>
      <c r="L403" s="5">
        <v>266.2</v>
      </c>
    </row>
    <row r="404" spans="2:12" ht="15" customHeight="1" x14ac:dyDescent="0.2">
      <c r="B404" s="11">
        <v>29</v>
      </c>
      <c r="C404" s="12">
        <v>60101</v>
      </c>
      <c r="D404" s="13" t="s">
        <v>228</v>
      </c>
      <c r="E404" s="21" t="s">
        <v>240</v>
      </c>
      <c r="F404" s="21" t="s">
        <v>45</v>
      </c>
      <c r="G404" s="21"/>
      <c r="H404" s="21"/>
      <c r="I404" s="33"/>
      <c r="J404" s="34">
        <f t="shared" si="13"/>
        <v>255.98130841121497</v>
      </c>
      <c r="K404" s="29">
        <f t="shared" si="14"/>
        <v>273.90000000000003</v>
      </c>
      <c r="L404" s="5">
        <v>273.90000000000003</v>
      </c>
    </row>
    <row r="405" spans="2:12" ht="15" customHeight="1" x14ac:dyDescent="0.2">
      <c r="B405" s="11">
        <v>29</v>
      </c>
      <c r="C405" s="12">
        <v>60102</v>
      </c>
      <c r="D405" s="13" t="s">
        <v>229</v>
      </c>
      <c r="E405" s="21" t="s">
        <v>241</v>
      </c>
      <c r="F405" s="21" t="s">
        <v>45</v>
      </c>
      <c r="G405" s="21"/>
      <c r="H405" s="21"/>
      <c r="I405" s="33"/>
      <c r="J405" s="34">
        <f t="shared" si="13"/>
        <v>224.95327102803739</v>
      </c>
      <c r="K405" s="29">
        <f t="shared" si="14"/>
        <v>240.70000000000002</v>
      </c>
      <c r="L405" s="5">
        <v>240.70000000000002</v>
      </c>
    </row>
    <row r="406" spans="2:12" ht="15" customHeight="1" x14ac:dyDescent="0.2">
      <c r="B406" s="11">
        <v>29</v>
      </c>
      <c r="C406" s="12">
        <v>60103</v>
      </c>
      <c r="D406" s="13" t="s">
        <v>230</v>
      </c>
      <c r="E406" s="21" t="s">
        <v>242</v>
      </c>
      <c r="F406" s="21" t="s">
        <v>45</v>
      </c>
      <c r="G406" s="21"/>
      <c r="H406" s="21"/>
      <c r="I406" s="33"/>
      <c r="J406" s="34">
        <f t="shared" si="13"/>
        <v>224.95327102803739</v>
      </c>
      <c r="K406" s="29">
        <f t="shared" si="14"/>
        <v>240.70000000000002</v>
      </c>
      <c r="L406" s="5">
        <v>240.70000000000002</v>
      </c>
    </row>
    <row r="407" spans="2:12" ht="15" customHeight="1" x14ac:dyDescent="0.2">
      <c r="B407" s="11">
        <v>29</v>
      </c>
      <c r="C407" s="12">
        <v>60142</v>
      </c>
      <c r="D407" s="13" t="s">
        <v>231</v>
      </c>
      <c r="E407" s="21" t="s">
        <v>243</v>
      </c>
      <c r="F407" s="21" t="s">
        <v>45</v>
      </c>
      <c r="G407" s="21"/>
      <c r="H407" s="21"/>
      <c r="I407" s="33"/>
      <c r="J407" s="34">
        <f t="shared" si="13"/>
        <v>340.84112149532712</v>
      </c>
      <c r="K407" s="29">
        <f t="shared" si="14"/>
        <v>364.70000000000005</v>
      </c>
      <c r="L407" s="5">
        <v>364.70000000000005</v>
      </c>
    </row>
    <row r="408" spans="2:12" ht="15" customHeight="1" x14ac:dyDescent="0.2">
      <c r="B408" s="11">
        <v>29</v>
      </c>
      <c r="C408" s="12">
        <v>60104</v>
      </c>
      <c r="D408" s="13" t="s">
        <v>232</v>
      </c>
      <c r="E408" s="21" t="s">
        <v>244</v>
      </c>
      <c r="F408" s="21" t="s">
        <v>107</v>
      </c>
      <c r="G408" s="21"/>
      <c r="H408" s="21"/>
      <c r="I408" s="33"/>
      <c r="J408" s="34">
        <f t="shared" si="13"/>
        <v>337.75700934579442</v>
      </c>
      <c r="K408" s="29">
        <f t="shared" si="14"/>
        <v>361.40000000000003</v>
      </c>
      <c r="L408" s="5">
        <v>361.40000000000003</v>
      </c>
    </row>
    <row r="409" spans="2:12" ht="15" customHeight="1" x14ac:dyDescent="0.2">
      <c r="B409" s="11">
        <v>29</v>
      </c>
      <c r="C409" s="12">
        <v>60105</v>
      </c>
      <c r="D409" s="13" t="s">
        <v>233</v>
      </c>
      <c r="E409" s="21" t="s">
        <v>245</v>
      </c>
      <c r="F409" s="21" t="s">
        <v>107</v>
      </c>
      <c r="G409" s="21"/>
      <c r="H409" s="21"/>
      <c r="I409" s="33"/>
      <c r="J409" s="34">
        <f t="shared" si="13"/>
        <v>354.20560747663552</v>
      </c>
      <c r="K409" s="29">
        <f t="shared" si="14"/>
        <v>379</v>
      </c>
      <c r="L409" s="5">
        <v>379</v>
      </c>
    </row>
    <row r="410" spans="2:12" ht="15" customHeight="1" x14ac:dyDescent="0.2">
      <c r="B410" s="11">
        <v>29</v>
      </c>
      <c r="C410" s="12">
        <v>60106</v>
      </c>
      <c r="D410" s="13" t="s">
        <v>234</v>
      </c>
      <c r="E410" s="21" t="s">
        <v>246</v>
      </c>
      <c r="F410" s="21" t="s">
        <v>107</v>
      </c>
      <c r="G410" s="21"/>
      <c r="H410" s="21"/>
      <c r="I410" s="33"/>
      <c r="J410" s="34">
        <f t="shared" si="13"/>
        <v>337.75700934579442</v>
      </c>
      <c r="K410" s="29">
        <f t="shared" si="14"/>
        <v>361.40000000000003</v>
      </c>
      <c r="L410" s="5">
        <v>361.40000000000003</v>
      </c>
    </row>
    <row r="411" spans="2:12" ht="15" customHeight="1" x14ac:dyDescent="0.2">
      <c r="B411" s="11">
        <v>29</v>
      </c>
      <c r="C411" s="12">
        <v>60109</v>
      </c>
      <c r="D411" s="13" t="s">
        <v>235</v>
      </c>
      <c r="E411" s="21" t="s">
        <v>247</v>
      </c>
      <c r="F411" s="21" t="s">
        <v>46</v>
      </c>
      <c r="G411" s="21"/>
      <c r="H411" s="21"/>
      <c r="I411" s="33"/>
      <c r="J411" s="34">
        <f t="shared" si="13"/>
        <v>487.85046728971957</v>
      </c>
      <c r="K411" s="29">
        <f t="shared" si="14"/>
        <v>522</v>
      </c>
      <c r="L411" s="5">
        <v>522</v>
      </c>
    </row>
    <row r="412" spans="2:12" ht="15" customHeight="1" x14ac:dyDescent="0.2">
      <c r="B412" s="11">
        <v>29</v>
      </c>
      <c r="C412" s="12">
        <v>60110</v>
      </c>
      <c r="D412" s="13" t="s">
        <v>236</v>
      </c>
      <c r="E412" s="21" t="s">
        <v>248</v>
      </c>
      <c r="F412" s="21" t="s">
        <v>46</v>
      </c>
      <c r="G412" s="21"/>
      <c r="H412" s="21"/>
      <c r="I412" s="33"/>
      <c r="J412" s="34">
        <f t="shared" si="13"/>
        <v>497.19626168224295</v>
      </c>
      <c r="K412" s="29">
        <f t="shared" si="14"/>
        <v>532</v>
      </c>
      <c r="L412" s="5">
        <v>532</v>
      </c>
    </row>
    <row r="413" spans="2:12" ht="15" customHeight="1" x14ac:dyDescent="0.2">
      <c r="B413" s="11">
        <v>29</v>
      </c>
      <c r="C413" s="12">
        <v>60112</v>
      </c>
      <c r="D413" s="13" t="s">
        <v>237</v>
      </c>
      <c r="E413" s="21" t="s">
        <v>249</v>
      </c>
      <c r="F413" s="21" t="s">
        <v>46</v>
      </c>
      <c r="G413" s="21"/>
      <c r="H413" s="21"/>
      <c r="I413" s="33"/>
      <c r="J413" s="34">
        <f t="shared" si="13"/>
        <v>752.3364485981308</v>
      </c>
      <c r="K413" s="29">
        <f t="shared" si="14"/>
        <v>805</v>
      </c>
      <c r="L413" s="5">
        <v>805</v>
      </c>
    </row>
    <row r="414" spans="2:12" ht="15" customHeight="1" x14ac:dyDescent="0.2">
      <c r="B414" s="11">
        <v>29</v>
      </c>
      <c r="C414" s="12">
        <v>60120</v>
      </c>
      <c r="D414" s="13" t="s">
        <v>250</v>
      </c>
      <c r="E414" s="21" t="s">
        <v>261</v>
      </c>
      <c r="F414" s="21" t="s">
        <v>45</v>
      </c>
      <c r="G414" s="21"/>
      <c r="H414" s="21"/>
      <c r="I414" s="33"/>
      <c r="J414" s="34">
        <f t="shared" si="13"/>
        <v>248.78504672897193</v>
      </c>
      <c r="K414" s="29">
        <f t="shared" si="14"/>
        <v>266.2</v>
      </c>
      <c r="L414" s="5">
        <v>266.2</v>
      </c>
    </row>
    <row r="415" spans="2:12" ht="15" customHeight="1" x14ac:dyDescent="0.2">
      <c r="B415" s="11">
        <v>29</v>
      </c>
      <c r="C415" s="12">
        <v>60121</v>
      </c>
      <c r="D415" s="13" t="s">
        <v>251</v>
      </c>
      <c r="E415" s="21" t="s">
        <v>262</v>
      </c>
      <c r="F415" s="21" t="s">
        <v>45</v>
      </c>
      <c r="G415" s="21"/>
      <c r="H415" s="21"/>
      <c r="I415" s="33"/>
      <c r="J415" s="34">
        <f t="shared" si="13"/>
        <v>218.97196261682242</v>
      </c>
      <c r="K415" s="29">
        <f t="shared" si="14"/>
        <v>234.3</v>
      </c>
      <c r="L415" s="5">
        <v>234.3</v>
      </c>
    </row>
    <row r="416" spans="2:12" ht="15" customHeight="1" x14ac:dyDescent="0.2">
      <c r="B416" s="11">
        <v>29</v>
      </c>
      <c r="C416" s="12">
        <v>60122</v>
      </c>
      <c r="D416" s="13" t="s">
        <v>252</v>
      </c>
      <c r="E416" s="21" t="s">
        <v>263</v>
      </c>
      <c r="F416" s="21" t="s">
        <v>45</v>
      </c>
      <c r="G416" s="21"/>
      <c r="H416" s="21"/>
      <c r="I416" s="33"/>
      <c r="J416" s="34">
        <f t="shared" si="13"/>
        <v>248.78504672897193</v>
      </c>
      <c r="K416" s="29">
        <f t="shared" si="14"/>
        <v>266.2</v>
      </c>
      <c r="L416" s="5">
        <v>266.2</v>
      </c>
    </row>
    <row r="417" spans="2:12" ht="15" customHeight="1" x14ac:dyDescent="0.2">
      <c r="B417" s="11">
        <v>29</v>
      </c>
      <c r="C417" s="12">
        <v>60123</v>
      </c>
      <c r="D417" s="13" t="s">
        <v>253</v>
      </c>
      <c r="E417" s="21" t="s">
        <v>264</v>
      </c>
      <c r="F417" s="21" t="s">
        <v>45</v>
      </c>
      <c r="G417" s="21"/>
      <c r="H417" s="21"/>
      <c r="I417" s="33"/>
      <c r="J417" s="34">
        <f t="shared" si="13"/>
        <v>248.78504672897193</v>
      </c>
      <c r="K417" s="29">
        <f t="shared" si="14"/>
        <v>266.2</v>
      </c>
      <c r="L417" s="5">
        <v>266.2</v>
      </c>
    </row>
    <row r="418" spans="2:12" ht="15" customHeight="1" x14ac:dyDescent="0.2">
      <c r="B418" s="11">
        <v>29</v>
      </c>
      <c r="C418" s="12">
        <v>60124</v>
      </c>
      <c r="D418" s="13" t="s">
        <v>254</v>
      </c>
      <c r="E418" s="21" t="s">
        <v>265</v>
      </c>
      <c r="F418" s="21" t="s">
        <v>45</v>
      </c>
      <c r="G418" s="21"/>
      <c r="H418" s="21"/>
      <c r="I418" s="33"/>
      <c r="J418" s="34">
        <f t="shared" si="13"/>
        <v>232.52336448598132</v>
      </c>
      <c r="K418" s="29">
        <f t="shared" si="14"/>
        <v>248.8</v>
      </c>
      <c r="L418" s="5">
        <v>248.8</v>
      </c>
    </row>
    <row r="419" spans="2:12" ht="15" customHeight="1" x14ac:dyDescent="0.2">
      <c r="B419" s="11">
        <v>29</v>
      </c>
      <c r="C419" s="12">
        <v>60125</v>
      </c>
      <c r="D419" s="13" t="s">
        <v>255</v>
      </c>
      <c r="E419" s="21" t="s">
        <v>266</v>
      </c>
      <c r="F419" s="21" t="s">
        <v>107</v>
      </c>
      <c r="G419" s="21"/>
      <c r="H419" s="21"/>
      <c r="I419" s="33"/>
      <c r="J419" s="34">
        <f t="shared" si="13"/>
        <v>327.94392523364485</v>
      </c>
      <c r="K419" s="29">
        <f t="shared" si="14"/>
        <v>350.90000000000003</v>
      </c>
      <c r="L419" s="5">
        <v>350.90000000000003</v>
      </c>
    </row>
    <row r="420" spans="2:12" ht="15" customHeight="1" x14ac:dyDescent="0.2">
      <c r="B420" s="11">
        <v>29</v>
      </c>
      <c r="C420" s="12">
        <v>60126</v>
      </c>
      <c r="D420" s="13" t="s">
        <v>256</v>
      </c>
      <c r="E420" s="21" t="s">
        <v>267</v>
      </c>
      <c r="F420" s="21" t="s">
        <v>107</v>
      </c>
      <c r="G420" s="21"/>
      <c r="H420" s="21"/>
      <c r="I420" s="33"/>
      <c r="J420" s="34">
        <f t="shared" si="13"/>
        <v>345.60747663551399</v>
      </c>
      <c r="K420" s="29">
        <f t="shared" si="14"/>
        <v>369.8</v>
      </c>
      <c r="L420" s="5">
        <v>369.8</v>
      </c>
    </row>
    <row r="421" spans="2:12" ht="15" customHeight="1" x14ac:dyDescent="0.2">
      <c r="B421" s="11">
        <v>29</v>
      </c>
      <c r="C421" s="12">
        <v>60127</v>
      </c>
      <c r="D421" s="13" t="s">
        <v>257</v>
      </c>
      <c r="E421" s="21" t="s">
        <v>268</v>
      </c>
      <c r="F421" s="21" t="s">
        <v>107</v>
      </c>
      <c r="G421" s="21"/>
      <c r="H421" s="21"/>
      <c r="I421" s="33"/>
      <c r="J421" s="34">
        <f t="shared" si="13"/>
        <v>337.75700934579442</v>
      </c>
      <c r="K421" s="29">
        <f t="shared" si="14"/>
        <v>361.40000000000003</v>
      </c>
      <c r="L421" s="5">
        <v>361.40000000000003</v>
      </c>
    </row>
    <row r="422" spans="2:12" ht="15" customHeight="1" x14ac:dyDescent="0.2">
      <c r="B422" s="11">
        <v>29</v>
      </c>
      <c r="C422" s="12">
        <v>60129</v>
      </c>
      <c r="D422" s="13" t="s">
        <v>258</v>
      </c>
      <c r="E422" s="21" t="s">
        <v>269</v>
      </c>
      <c r="F422" s="21" t="s">
        <v>107</v>
      </c>
      <c r="G422" s="21"/>
      <c r="H422" s="21"/>
      <c r="I422" s="33"/>
      <c r="J422" s="34">
        <f t="shared" si="13"/>
        <v>337.75700934579442</v>
      </c>
      <c r="K422" s="29">
        <f t="shared" si="14"/>
        <v>361.40000000000003</v>
      </c>
      <c r="L422" s="5">
        <v>361.40000000000003</v>
      </c>
    </row>
    <row r="423" spans="2:12" ht="15" customHeight="1" x14ac:dyDescent="0.2">
      <c r="B423" s="11">
        <v>29</v>
      </c>
      <c r="C423" s="12">
        <v>60131</v>
      </c>
      <c r="D423" s="13" t="s">
        <v>259</v>
      </c>
      <c r="E423" s="21" t="s">
        <v>270</v>
      </c>
      <c r="F423" s="21" t="s">
        <v>46</v>
      </c>
      <c r="G423" s="21"/>
      <c r="H423" s="21"/>
      <c r="I423" s="33"/>
      <c r="J423" s="34">
        <f t="shared" si="13"/>
        <v>506.54205607476632</v>
      </c>
      <c r="K423" s="29">
        <f t="shared" si="14"/>
        <v>542</v>
      </c>
      <c r="L423" s="5">
        <v>542</v>
      </c>
    </row>
    <row r="424" spans="2:12" ht="15" customHeight="1" x14ac:dyDescent="0.2">
      <c r="B424" s="11">
        <v>29</v>
      </c>
      <c r="C424" s="12">
        <v>60137</v>
      </c>
      <c r="D424" s="13" t="s">
        <v>260</v>
      </c>
      <c r="E424" s="21" t="s">
        <v>271</v>
      </c>
      <c r="F424" s="21" t="s">
        <v>46</v>
      </c>
      <c r="G424" s="21"/>
      <c r="H424" s="21"/>
      <c r="I424" s="33"/>
      <c r="J424" s="34">
        <f t="shared" si="13"/>
        <v>785.98130841121485</v>
      </c>
      <c r="K424" s="29">
        <f t="shared" si="14"/>
        <v>841</v>
      </c>
      <c r="L424" s="5">
        <v>841</v>
      </c>
    </row>
    <row r="425" spans="2:12" ht="15" customHeight="1" x14ac:dyDescent="0.2">
      <c r="B425" s="11">
        <v>29</v>
      </c>
      <c r="C425" s="12">
        <v>60170</v>
      </c>
      <c r="D425" s="13" t="s">
        <v>3</v>
      </c>
      <c r="E425" s="21" t="s">
        <v>188</v>
      </c>
      <c r="F425" s="21" t="s">
        <v>45</v>
      </c>
      <c r="G425" s="21"/>
      <c r="H425" s="21"/>
      <c r="I425" s="33"/>
      <c r="J425" s="34">
        <f t="shared" si="13"/>
        <v>201.86915887850466</v>
      </c>
      <c r="K425" s="29">
        <f t="shared" si="14"/>
        <v>216</v>
      </c>
      <c r="L425" s="5">
        <v>216</v>
      </c>
    </row>
    <row r="426" spans="2:12" ht="15" customHeight="1" x14ac:dyDescent="0.2">
      <c r="B426" s="11">
        <v>29</v>
      </c>
      <c r="C426" s="12">
        <v>60171</v>
      </c>
      <c r="D426" s="13" t="s">
        <v>278</v>
      </c>
      <c r="E426" s="21" t="s">
        <v>189</v>
      </c>
      <c r="F426" s="21" t="s">
        <v>45</v>
      </c>
      <c r="G426" s="21"/>
      <c r="H426" s="21"/>
      <c r="I426" s="33"/>
      <c r="J426" s="34">
        <f t="shared" si="13"/>
        <v>223.64485981308411</v>
      </c>
      <c r="K426" s="29">
        <f t="shared" si="14"/>
        <v>239.3</v>
      </c>
      <c r="L426" s="5">
        <v>239.3</v>
      </c>
    </row>
    <row r="427" spans="2:12" ht="15" customHeight="1" x14ac:dyDescent="0.2">
      <c r="B427" s="11">
        <v>29</v>
      </c>
      <c r="C427" s="12">
        <v>60172</v>
      </c>
      <c r="D427" s="13" t="s">
        <v>279</v>
      </c>
      <c r="E427" s="21" t="s">
        <v>191</v>
      </c>
      <c r="F427" s="21" t="s">
        <v>45</v>
      </c>
      <c r="G427" s="21"/>
      <c r="H427" s="21"/>
      <c r="I427" s="33"/>
      <c r="J427" s="34">
        <f t="shared" si="13"/>
        <v>219.90654205607476</v>
      </c>
      <c r="K427" s="29">
        <f t="shared" si="14"/>
        <v>235.3</v>
      </c>
      <c r="L427" s="5">
        <v>235.3</v>
      </c>
    </row>
    <row r="428" spans="2:12" ht="15" customHeight="1" x14ac:dyDescent="0.2">
      <c r="B428" s="11">
        <v>29</v>
      </c>
      <c r="C428" s="12">
        <v>60173</v>
      </c>
      <c r="D428" s="13" t="s">
        <v>280</v>
      </c>
      <c r="E428" s="21" t="s">
        <v>192</v>
      </c>
      <c r="F428" s="21" t="s">
        <v>45</v>
      </c>
      <c r="G428" s="21"/>
      <c r="H428" s="21"/>
      <c r="I428" s="33"/>
      <c r="J428" s="34">
        <f t="shared" si="13"/>
        <v>292.33644859813086</v>
      </c>
      <c r="K428" s="29">
        <f t="shared" si="14"/>
        <v>312.8</v>
      </c>
      <c r="L428" s="5">
        <v>312.8</v>
      </c>
    </row>
    <row r="429" spans="2:12" ht="15" customHeight="1" x14ac:dyDescent="0.2">
      <c r="B429" s="11">
        <v>29</v>
      </c>
      <c r="C429" s="12">
        <v>60175</v>
      </c>
      <c r="D429" s="13" t="s">
        <v>281</v>
      </c>
      <c r="E429" s="21" t="s">
        <v>193</v>
      </c>
      <c r="F429" s="21" t="s">
        <v>107</v>
      </c>
      <c r="G429" s="21"/>
      <c r="H429" s="21"/>
      <c r="I429" s="33"/>
      <c r="J429" s="34">
        <f t="shared" si="13"/>
        <v>314.95327102803736</v>
      </c>
      <c r="K429" s="29">
        <f t="shared" si="14"/>
        <v>337</v>
      </c>
      <c r="L429" s="5">
        <v>337</v>
      </c>
    </row>
    <row r="430" spans="2:12" ht="15" customHeight="1" x14ac:dyDescent="0.2">
      <c r="B430" s="11">
        <v>29</v>
      </c>
      <c r="C430" s="12">
        <v>60178</v>
      </c>
      <c r="D430" s="13" t="s">
        <v>282</v>
      </c>
      <c r="E430" s="21" t="s">
        <v>195</v>
      </c>
      <c r="F430" s="21" t="s">
        <v>46</v>
      </c>
      <c r="G430" s="21"/>
      <c r="H430" s="21"/>
      <c r="I430" s="33"/>
      <c r="J430" s="34">
        <f t="shared" si="13"/>
        <v>452.99065420560748</v>
      </c>
      <c r="K430" s="29">
        <f t="shared" si="14"/>
        <v>484.70000000000005</v>
      </c>
      <c r="L430" s="5">
        <v>484.70000000000005</v>
      </c>
    </row>
    <row r="431" spans="2:12" ht="15" customHeight="1" x14ac:dyDescent="0.2">
      <c r="B431" s="11">
        <v>29</v>
      </c>
      <c r="C431" s="12">
        <v>60179</v>
      </c>
      <c r="D431" s="13" t="s">
        <v>283</v>
      </c>
      <c r="E431" s="21" t="s">
        <v>196</v>
      </c>
      <c r="F431" s="21" t="s">
        <v>46</v>
      </c>
      <c r="G431" s="21"/>
      <c r="H431" s="21"/>
      <c r="I431" s="33"/>
      <c r="J431" s="34">
        <f t="shared" si="13"/>
        <v>874.76635514018687</v>
      </c>
      <c r="K431" s="29">
        <f t="shared" si="14"/>
        <v>936</v>
      </c>
      <c r="L431" s="5">
        <v>936</v>
      </c>
    </row>
    <row r="432" spans="2:12" ht="15" customHeight="1" x14ac:dyDescent="0.2">
      <c r="B432" s="11">
        <v>30</v>
      </c>
      <c r="C432" s="12">
        <v>60220</v>
      </c>
      <c r="D432" s="13" t="s">
        <v>83</v>
      </c>
      <c r="E432" s="21" t="s">
        <v>284</v>
      </c>
      <c r="F432" s="21" t="s">
        <v>156</v>
      </c>
      <c r="G432" s="21"/>
      <c r="H432" s="21"/>
      <c r="I432" s="33"/>
      <c r="J432" s="34">
        <f t="shared" si="13"/>
        <v>402.14953271028037</v>
      </c>
      <c r="K432" s="29">
        <f t="shared" si="14"/>
        <v>430.3</v>
      </c>
      <c r="L432" s="5">
        <v>430.3</v>
      </c>
    </row>
    <row r="433" spans="2:12" ht="15" customHeight="1" x14ac:dyDescent="0.2">
      <c r="B433" s="11">
        <v>30</v>
      </c>
      <c r="C433" s="12">
        <v>60222</v>
      </c>
      <c r="D433" s="13" t="s">
        <v>84</v>
      </c>
      <c r="E433" s="21" t="s">
        <v>286</v>
      </c>
      <c r="F433" s="21" t="s">
        <v>156</v>
      </c>
      <c r="G433" s="21"/>
      <c r="H433" s="21"/>
      <c r="I433" s="33"/>
      <c r="J433" s="34">
        <f t="shared" si="13"/>
        <v>453.64485981308411</v>
      </c>
      <c r="K433" s="29">
        <f t="shared" si="14"/>
        <v>485.40000000000003</v>
      </c>
      <c r="L433" s="5">
        <v>485.40000000000003</v>
      </c>
    </row>
    <row r="434" spans="2:12" ht="15" customHeight="1" x14ac:dyDescent="0.2">
      <c r="B434" s="11">
        <v>30</v>
      </c>
      <c r="C434" s="12">
        <v>60224</v>
      </c>
      <c r="D434" s="13" t="s">
        <v>85</v>
      </c>
      <c r="E434" s="21" t="s">
        <v>287</v>
      </c>
      <c r="F434" s="21" t="s">
        <v>156</v>
      </c>
      <c r="G434" s="21"/>
      <c r="H434" s="21"/>
      <c r="I434" s="33"/>
      <c r="J434" s="34">
        <f t="shared" si="13"/>
        <v>517.75700934579436</v>
      </c>
      <c r="K434" s="29">
        <f t="shared" si="14"/>
        <v>554</v>
      </c>
      <c r="L434" s="5">
        <v>554</v>
      </c>
    </row>
    <row r="435" spans="2:12" ht="15" customHeight="1" x14ac:dyDescent="0.2">
      <c r="B435" s="11">
        <v>30</v>
      </c>
      <c r="C435" s="12">
        <v>60210</v>
      </c>
      <c r="D435" s="13" t="s">
        <v>87</v>
      </c>
      <c r="E435" s="21" t="s">
        <v>284</v>
      </c>
      <c r="F435" s="21" t="s">
        <v>156</v>
      </c>
      <c r="G435" s="21"/>
      <c r="H435" s="21"/>
      <c r="I435" s="33"/>
      <c r="J435" s="34">
        <f t="shared" si="13"/>
        <v>315.51401869158877</v>
      </c>
      <c r="K435" s="29">
        <f t="shared" si="14"/>
        <v>337.6</v>
      </c>
      <c r="L435" s="5">
        <v>337.6</v>
      </c>
    </row>
    <row r="436" spans="2:12" ht="15" customHeight="1" x14ac:dyDescent="0.2">
      <c r="B436" s="11">
        <v>30</v>
      </c>
      <c r="C436" s="12">
        <v>60211</v>
      </c>
      <c r="D436" s="13" t="s">
        <v>86</v>
      </c>
      <c r="E436" s="21" t="s">
        <v>285</v>
      </c>
      <c r="F436" s="21" t="s">
        <v>156</v>
      </c>
      <c r="G436" s="21"/>
      <c r="H436" s="21"/>
      <c r="I436" s="33"/>
      <c r="J436" s="34">
        <f t="shared" si="13"/>
        <v>609.34579439252332</v>
      </c>
      <c r="K436" s="29">
        <f t="shared" si="14"/>
        <v>652</v>
      </c>
      <c r="L436" s="5">
        <v>652</v>
      </c>
    </row>
    <row r="437" spans="2:12" ht="15" customHeight="1" x14ac:dyDescent="0.2">
      <c r="B437" s="11">
        <v>30</v>
      </c>
      <c r="C437" s="12">
        <v>60212</v>
      </c>
      <c r="D437" s="13" t="s">
        <v>88</v>
      </c>
      <c r="E437" s="21" t="s">
        <v>286</v>
      </c>
      <c r="F437" s="21" t="s">
        <v>156</v>
      </c>
      <c r="G437" s="21"/>
      <c r="H437" s="21"/>
      <c r="I437" s="33"/>
      <c r="J437" s="34">
        <f t="shared" si="13"/>
        <v>388.22429906542055</v>
      </c>
      <c r="K437" s="29">
        <f t="shared" si="14"/>
        <v>415.40000000000003</v>
      </c>
      <c r="L437" s="5">
        <v>415.40000000000003</v>
      </c>
    </row>
    <row r="438" spans="2:12" ht="15" customHeight="1" x14ac:dyDescent="0.2">
      <c r="B438" s="11">
        <v>30</v>
      </c>
      <c r="C438" s="12">
        <v>60214</v>
      </c>
      <c r="D438" s="13" t="s">
        <v>89</v>
      </c>
      <c r="E438" s="21" t="s">
        <v>287</v>
      </c>
      <c r="F438" s="21" t="s">
        <v>156</v>
      </c>
      <c r="G438" s="21"/>
      <c r="H438" s="21"/>
      <c r="I438" s="33"/>
      <c r="J438" s="34">
        <f t="shared" si="13"/>
        <v>402.05607476635515</v>
      </c>
      <c r="K438" s="29">
        <f t="shared" si="14"/>
        <v>430.20000000000005</v>
      </c>
      <c r="L438" s="5">
        <v>430.20000000000005</v>
      </c>
    </row>
    <row r="439" spans="2:12" ht="15" customHeight="1" x14ac:dyDescent="0.2">
      <c r="B439" s="11">
        <v>30</v>
      </c>
      <c r="C439" s="12">
        <v>60200</v>
      </c>
      <c r="D439" s="13" t="s">
        <v>90</v>
      </c>
      <c r="E439" s="21">
        <v>16</v>
      </c>
      <c r="F439" s="21" t="s">
        <v>45</v>
      </c>
      <c r="G439" s="21"/>
      <c r="H439" s="21"/>
      <c r="I439" s="33"/>
      <c r="J439" s="34">
        <f t="shared" si="13"/>
        <v>113.36448598130842</v>
      </c>
      <c r="K439" s="29">
        <f t="shared" si="14"/>
        <v>121.30000000000001</v>
      </c>
      <c r="L439" s="5">
        <v>121.30000000000001</v>
      </c>
    </row>
    <row r="440" spans="2:12" ht="15" customHeight="1" x14ac:dyDescent="0.2">
      <c r="B440" s="11">
        <v>30</v>
      </c>
      <c r="C440" s="12">
        <v>60201</v>
      </c>
      <c r="D440" s="13" t="s">
        <v>288</v>
      </c>
      <c r="E440" s="21">
        <v>18</v>
      </c>
      <c r="F440" s="21" t="s">
        <v>45</v>
      </c>
      <c r="G440" s="21"/>
      <c r="H440" s="21"/>
      <c r="I440" s="33"/>
      <c r="J440" s="34">
        <f t="shared" si="13"/>
        <v>113.36448598130842</v>
      </c>
      <c r="K440" s="29">
        <f t="shared" si="14"/>
        <v>121.30000000000001</v>
      </c>
      <c r="L440" s="5">
        <v>121.30000000000001</v>
      </c>
    </row>
    <row r="441" spans="2:12" ht="15" customHeight="1" x14ac:dyDescent="0.2">
      <c r="B441" s="11">
        <v>30</v>
      </c>
      <c r="C441" s="12">
        <v>60202</v>
      </c>
      <c r="D441" s="13" t="s">
        <v>289</v>
      </c>
      <c r="E441" s="21">
        <v>20</v>
      </c>
      <c r="F441" s="21" t="s">
        <v>45</v>
      </c>
      <c r="G441" s="21"/>
      <c r="H441" s="21"/>
      <c r="I441" s="33"/>
      <c r="J441" s="34">
        <f t="shared" si="13"/>
        <v>130.28037383177571</v>
      </c>
      <c r="K441" s="29">
        <f t="shared" si="14"/>
        <v>139.4</v>
      </c>
      <c r="L441" s="5">
        <v>139.4</v>
      </c>
    </row>
    <row r="442" spans="2:12" ht="15" customHeight="1" x14ac:dyDescent="0.2">
      <c r="B442" s="11">
        <v>30</v>
      </c>
      <c r="C442" s="12">
        <v>60203</v>
      </c>
      <c r="D442" s="13" t="s">
        <v>290</v>
      </c>
      <c r="E442" s="21">
        <v>26</v>
      </c>
      <c r="F442" s="21" t="s">
        <v>107</v>
      </c>
      <c r="G442" s="21"/>
      <c r="H442" s="21"/>
      <c r="I442" s="33"/>
      <c r="J442" s="34">
        <f t="shared" si="13"/>
        <v>181.6822429906542</v>
      </c>
      <c r="K442" s="29">
        <f t="shared" si="14"/>
        <v>194.4</v>
      </c>
      <c r="L442" s="5">
        <v>194.4</v>
      </c>
    </row>
    <row r="443" spans="2:12" ht="15" customHeight="1" x14ac:dyDescent="0.2">
      <c r="B443" s="11">
        <v>30</v>
      </c>
      <c r="C443" s="12">
        <v>60204</v>
      </c>
      <c r="D443" s="13" t="s">
        <v>291</v>
      </c>
      <c r="E443" s="21">
        <v>32</v>
      </c>
      <c r="F443" s="21" t="s">
        <v>46</v>
      </c>
      <c r="G443" s="21"/>
      <c r="H443" s="21"/>
      <c r="I443" s="33"/>
      <c r="J443" s="34">
        <f t="shared" si="13"/>
        <v>218.41121495327104</v>
      </c>
      <c r="K443" s="29">
        <f t="shared" si="14"/>
        <v>233.70000000000002</v>
      </c>
      <c r="L443" s="5">
        <v>233.70000000000002</v>
      </c>
    </row>
    <row r="444" spans="2:12" ht="15" customHeight="1" x14ac:dyDescent="0.2">
      <c r="B444" s="11">
        <v>30</v>
      </c>
      <c r="C444" s="12">
        <v>60205</v>
      </c>
      <c r="D444" s="13" t="s">
        <v>292</v>
      </c>
      <c r="E444" s="21">
        <v>40</v>
      </c>
      <c r="F444" s="21" t="s">
        <v>46</v>
      </c>
      <c r="G444" s="21"/>
      <c r="H444" s="21"/>
      <c r="I444" s="33"/>
      <c r="J444" s="34">
        <f t="shared" si="13"/>
        <v>386.72897196261681</v>
      </c>
      <c r="K444" s="29">
        <f t="shared" si="14"/>
        <v>413.8</v>
      </c>
      <c r="L444" s="5">
        <v>413.8</v>
      </c>
    </row>
    <row r="445" spans="2:12" ht="15" customHeight="1" x14ac:dyDescent="0.2">
      <c r="B445" s="11">
        <v>30</v>
      </c>
      <c r="C445" s="12">
        <v>60190</v>
      </c>
      <c r="D445" s="13" t="s">
        <v>11</v>
      </c>
      <c r="E445" s="21" t="s">
        <v>188</v>
      </c>
      <c r="F445" s="21" t="s">
        <v>156</v>
      </c>
      <c r="G445" s="21"/>
      <c r="H445" s="21"/>
      <c r="I445" s="33"/>
      <c r="J445" s="34">
        <f t="shared" si="13"/>
        <v>160.65420560747663</v>
      </c>
      <c r="K445" s="29">
        <f t="shared" si="14"/>
        <v>171.9</v>
      </c>
      <c r="L445" s="5">
        <v>171.9</v>
      </c>
    </row>
    <row r="446" spans="2:12" ht="15" customHeight="1" x14ac:dyDescent="0.2">
      <c r="B446" s="11">
        <v>30</v>
      </c>
      <c r="C446" s="12">
        <v>60192</v>
      </c>
      <c r="D446" s="13" t="s">
        <v>293</v>
      </c>
      <c r="E446" s="21" t="s">
        <v>189</v>
      </c>
      <c r="F446" s="21" t="s">
        <v>156</v>
      </c>
      <c r="G446" s="21"/>
      <c r="H446" s="21"/>
      <c r="I446" s="33"/>
      <c r="J446" s="34">
        <f t="shared" si="13"/>
        <v>195.98130841121497</v>
      </c>
      <c r="K446" s="29">
        <f t="shared" si="14"/>
        <v>209.70000000000002</v>
      </c>
      <c r="L446" s="5">
        <v>209.70000000000002</v>
      </c>
    </row>
    <row r="447" spans="2:12" ht="15" customHeight="1" x14ac:dyDescent="0.2">
      <c r="B447" s="11">
        <v>30</v>
      </c>
      <c r="C447" s="12">
        <v>60193</v>
      </c>
      <c r="D447" s="13" t="s">
        <v>294</v>
      </c>
      <c r="E447" s="21" t="s">
        <v>191</v>
      </c>
      <c r="F447" s="21" t="s">
        <v>156</v>
      </c>
      <c r="G447" s="21"/>
      <c r="H447" s="21"/>
      <c r="I447" s="33"/>
      <c r="J447" s="34">
        <f t="shared" si="13"/>
        <v>180.84112149532709</v>
      </c>
      <c r="K447" s="29">
        <f t="shared" si="14"/>
        <v>193.5</v>
      </c>
      <c r="L447" s="5">
        <v>193.5</v>
      </c>
    </row>
    <row r="448" spans="2:12" ht="15" customHeight="1" x14ac:dyDescent="0.2">
      <c r="B448" s="11">
        <v>30</v>
      </c>
      <c r="C448" s="12">
        <v>60194</v>
      </c>
      <c r="D448" s="13" t="s">
        <v>295</v>
      </c>
      <c r="E448" s="21" t="s">
        <v>192</v>
      </c>
      <c r="F448" s="21" t="s">
        <v>156</v>
      </c>
      <c r="G448" s="21"/>
      <c r="H448" s="21"/>
      <c r="I448" s="33"/>
      <c r="J448" s="34">
        <f t="shared" si="13"/>
        <v>236.82242990654206</v>
      </c>
      <c r="K448" s="29">
        <f t="shared" si="14"/>
        <v>253.4</v>
      </c>
      <c r="L448" s="5">
        <v>253.4</v>
      </c>
    </row>
    <row r="449" spans="2:12" ht="15" customHeight="1" x14ac:dyDescent="0.2">
      <c r="B449" s="11">
        <v>30</v>
      </c>
      <c r="C449" s="12">
        <v>60198</v>
      </c>
      <c r="D449" s="13" t="s">
        <v>12</v>
      </c>
      <c r="E449" s="21" t="s">
        <v>188</v>
      </c>
      <c r="F449" s="21" t="s">
        <v>45</v>
      </c>
      <c r="G449" s="21"/>
      <c r="H449" s="21"/>
      <c r="I449" s="33"/>
      <c r="J449" s="34">
        <f t="shared" si="13"/>
        <v>333.17757009345792</v>
      </c>
      <c r="K449" s="29">
        <f t="shared" si="14"/>
        <v>356.5</v>
      </c>
      <c r="L449" s="5">
        <v>356.5</v>
      </c>
    </row>
    <row r="450" spans="2:12" ht="15" customHeight="1" x14ac:dyDescent="0.2">
      <c r="B450" s="11">
        <v>30</v>
      </c>
      <c r="C450" s="12">
        <v>60199</v>
      </c>
      <c r="D450" s="13" t="s">
        <v>296</v>
      </c>
      <c r="E450" s="21" t="s">
        <v>191</v>
      </c>
      <c r="F450" s="21" t="s">
        <v>45</v>
      </c>
      <c r="G450" s="21"/>
      <c r="H450" s="21"/>
      <c r="I450" s="33"/>
      <c r="J450" s="34">
        <f t="shared" si="13"/>
        <v>340.74766355140184</v>
      </c>
      <c r="K450" s="29">
        <f t="shared" si="14"/>
        <v>364.6</v>
      </c>
      <c r="L450" s="5">
        <v>364.6</v>
      </c>
    </row>
    <row r="451" spans="2:12" ht="15" customHeight="1" x14ac:dyDescent="0.2">
      <c r="B451" s="11">
        <v>30</v>
      </c>
      <c r="C451" s="12">
        <v>60195</v>
      </c>
      <c r="D451" s="13" t="s">
        <v>13</v>
      </c>
      <c r="E451" s="21" t="s">
        <v>188</v>
      </c>
      <c r="F451" s="21" t="s">
        <v>55</v>
      </c>
      <c r="G451" s="21"/>
      <c r="H451" s="21"/>
      <c r="I451" s="33"/>
      <c r="J451" s="34">
        <f t="shared" si="13"/>
        <v>485.04672897196258</v>
      </c>
      <c r="K451" s="29">
        <f t="shared" si="14"/>
        <v>519</v>
      </c>
      <c r="L451" s="5">
        <v>519</v>
      </c>
    </row>
    <row r="452" spans="2:12" ht="15" customHeight="1" x14ac:dyDescent="0.2">
      <c r="B452" s="11">
        <v>30</v>
      </c>
      <c r="C452" s="12">
        <v>60196</v>
      </c>
      <c r="D452" s="13" t="s">
        <v>297</v>
      </c>
      <c r="E452" s="21" t="s">
        <v>298</v>
      </c>
      <c r="F452" s="21" t="s">
        <v>55</v>
      </c>
      <c r="G452" s="21"/>
      <c r="H452" s="21"/>
      <c r="I452" s="33"/>
      <c r="J452" s="34">
        <f t="shared" si="13"/>
        <v>531.77570093457939</v>
      </c>
      <c r="K452" s="29">
        <f t="shared" si="14"/>
        <v>569</v>
      </c>
      <c r="L452" s="5">
        <v>569</v>
      </c>
    </row>
    <row r="453" spans="2:12" ht="15" customHeight="1" x14ac:dyDescent="0.2">
      <c r="B453" s="11">
        <v>30</v>
      </c>
      <c r="C453" s="12">
        <v>60197</v>
      </c>
      <c r="D453" s="13" t="s">
        <v>14</v>
      </c>
      <c r="E453" s="21" t="s">
        <v>192</v>
      </c>
      <c r="F453" s="21" t="s">
        <v>55</v>
      </c>
      <c r="G453" s="21"/>
      <c r="H453" s="21"/>
      <c r="I453" s="33"/>
      <c r="J453" s="34">
        <f t="shared" si="13"/>
        <v>592.52336448598123</v>
      </c>
      <c r="K453" s="29">
        <f t="shared" si="14"/>
        <v>634</v>
      </c>
      <c r="L453" s="5">
        <v>634</v>
      </c>
    </row>
    <row r="454" spans="2:12" ht="15" customHeight="1" x14ac:dyDescent="0.2">
      <c r="B454" s="11">
        <v>30</v>
      </c>
      <c r="C454" s="12">
        <v>60234</v>
      </c>
      <c r="D454" s="13" t="s">
        <v>15</v>
      </c>
      <c r="E454" s="21" t="s">
        <v>300</v>
      </c>
      <c r="F454" s="21" t="s">
        <v>45</v>
      </c>
      <c r="G454" s="21"/>
      <c r="H454" s="21"/>
      <c r="I454" s="33"/>
      <c r="J454" s="34">
        <f t="shared" si="13"/>
        <v>171.86915887850466</v>
      </c>
      <c r="K454" s="29">
        <f t="shared" si="14"/>
        <v>183.9</v>
      </c>
      <c r="L454" s="5">
        <v>183.9</v>
      </c>
    </row>
    <row r="455" spans="2:12" ht="15" customHeight="1" x14ac:dyDescent="0.2">
      <c r="B455" s="11">
        <v>30</v>
      </c>
      <c r="C455" s="12">
        <v>60235</v>
      </c>
      <c r="D455" s="13" t="s">
        <v>299</v>
      </c>
      <c r="E455" s="21" t="s">
        <v>190</v>
      </c>
      <c r="F455" s="21" t="s">
        <v>45</v>
      </c>
      <c r="G455" s="21"/>
      <c r="H455" s="21"/>
      <c r="I455" s="33"/>
      <c r="J455" s="34">
        <f t="shared" si="13"/>
        <v>194.29906542056074</v>
      </c>
      <c r="K455" s="29">
        <f t="shared" si="14"/>
        <v>207.9</v>
      </c>
      <c r="L455" s="5">
        <v>207.9</v>
      </c>
    </row>
    <row r="456" spans="2:12" ht="15" customHeight="1" x14ac:dyDescent="0.2">
      <c r="B456" s="11">
        <v>30</v>
      </c>
      <c r="C456" s="12">
        <v>60238</v>
      </c>
      <c r="D456" s="13" t="s">
        <v>301</v>
      </c>
      <c r="E456" s="21" t="s">
        <v>188</v>
      </c>
      <c r="F456" s="21" t="s">
        <v>45</v>
      </c>
      <c r="G456" s="21"/>
      <c r="H456" s="21"/>
      <c r="I456" s="33"/>
      <c r="J456" s="34">
        <f t="shared" si="13"/>
        <v>133.27102803738316</v>
      </c>
      <c r="K456" s="29">
        <f t="shared" si="14"/>
        <v>142.6</v>
      </c>
      <c r="L456" s="5">
        <v>142.6</v>
      </c>
    </row>
    <row r="457" spans="2:12" ht="15" customHeight="1" x14ac:dyDescent="0.2">
      <c r="B457" s="11">
        <v>30</v>
      </c>
      <c r="C457" s="12">
        <v>60236</v>
      </c>
      <c r="D457" s="13" t="s">
        <v>16</v>
      </c>
      <c r="E457" s="21" t="s">
        <v>300</v>
      </c>
      <c r="F457" s="21" t="s">
        <v>45</v>
      </c>
      <c r="G457" s="21"/>
      <c r="H457" s="21"/>
      <c r="I457" s="33"/>
      <c r="J457" s="34">
        <f t="shared" si="13"/>
        <v>151.30841121495328</v>
      </c>
      <c r="K457" s="29">
        <f t="shared" si="14"/>
        <v>161.9</v>
      </c>
      <c r="L457" s="5">
        <v>161.9</v>
      </c>
    </row>
    <row r="458" spans="2:12" ht="15" customHeight="1" x14ac:dyDescent="0.2">
      <c r="B458" s="11">
        <v>30</v>
      </c>
      <c r="C458" s="12">
        <v>60237</v>
      </c>
      <c r="D458" s="13" t="s">
        <v>302</v>
      </c>
      <c r="E458" s="21" t="s">
        <v>190</v>
      </c>
      <c r="F458" s="21" t="s">
        <v>45</v>
      </c>
      <c r="G458" s="21"/>
      <c r="H458" s="21"/>
      <c r="I458" s="33"/>
      <c r="J458" s="34">
        <f t="shared" si="13"/>
        <v>156.9158878504673</v>
      </c>
      <c r="K458" s="29">
        <f t="shared" si="14"/>
        <v>167.9</v>
      </c>
      <c r="L458" s="5">
        <v>167.9</v>
      </c>
    </row>
    <row r="459" spans="2:12" ht="15" customHeight="1" x14ac:dyDescent="0.2">
      <c r="B459" s="11">
        <v>30</v>
      </c>
      <c r="C459" s="12">
        <v>60230</v>
      </c>
      <c r="D459" s="13" t="s">
        <v>303</v>
      </c>
      <c r="E459" s="21" t="s">
        <v>305</v>
      </c>
      <c r="F459" s="21" t="s">
        <v>46</v>
      </c>
      <c r="G459" s="21"/>
      <c r="H459" s="21"/>
      <c r="I459" s="33"/>
      <c r="J459" s="34">
        <f t="shared" ref="J459:J500" si="15">K459/1.07</f>
        <v>254.95327102803739</v>
      </c>
      <c r="K459" s="29">
        <f t="shared" ref="K459:K500" si="16">L459</f>
        <v>272.8</v>
      </c>
      <c r="L459" s="5">
        <v>272.8</v>
      </c>
    </row>
    <row r="460" spans="2:12" ht="15" customHeight="1" x14ac:dyDescent="0.2">
      <c r="B460" s="11">
        <v>30</v>
      </c>
      <c r="C460" s="12">
        <v>60231</v>
      </c>
      <c r="D460" s="13" t="s">
        <v>304</v>
      </c>
      <c r="E460" s="21" t="s">
        <v>305</v>
      </c>
      <c r="F460" s="21" t="s">
        <v>46</v>
      </c>
      <c r="G460" s="21"/>
      <c r="H460" s="21"/>
      <c r="I460" s="33"/>
      <c r="J460" s="34">
        <f t="shared" si="15"/>
        <v>285.23364485981307</v>
      </c>
      <c r="K460" s="29">
        <f t="shared" si="16"/>
        <v>305.2</v>
      </c>
      <c r="L460" s="5">
        <v>305.2</v>
      </c>
    </row>
    <row r="461" spans="2:12" ht="15" customHeight="1" x14ac:dyDescent="0.2">
      <c r="B461" s="11">
        <v>30</v>
      </c>
      <c r="C461" s="12">
        <v>60232</v>
      </c>
      <c r="D461" s="13" t="s">
        <v>306</v>
      </c>
      <c r="E461" s="21" t="s">
        <v>308</v>
      </c>
      <c r="F461" s="21" t="s">
        <v>156</v>
      </c>
      <c r="G461" s="21"/>
      <c r="H461" s="21"/>
      <c r="I461" s="33"/>
      <c r="J461" s="34">
        <f t="shared" si="15"/>
        <v>28.794392523364486</v>
      </c>
      <c r="K461" s="29">
        <f t="shared" si="16"/>
        <v>30.810000000000002</v>
      </c>
      <c r="L461" s="5">
        <v>30.810000000000002</v>
      </c>
    </row>
    <row r="462" spans="2:12" ht="15" customHeight="1" x14ac:dyDescent="0.2">
      <c r="B462" s="11">
        <v>30</v>
      </c>
      <c r="C462" s="12">
        <v>60233</v>
      </c>
      <c r="D462" s="13" t="s">
        <v>307</v>
      </c>
      <c r="E462" s="21" t="s">
        <v>305</v>
      </c>
      <c r="F462" s="21" t="s">
        <v>156</v>
      </c>
      <c r="G462" s="21"/>
      <c r="H462" s="21"/>
      <c r="I462" s="33"/>
      <c r="J462" s="34">
        <f t="shared" si="15"/>
        <v>22.953271028037385</v>
      </c>
      <c r="K462" s="29">
        <f t="shared" si="16"/>
        <v>24.560000000000002</v>
      </c>
      <c r="L462" s="5">
        <v>24.560000000000002</v>
      </c>
    </row>
    <row r="463" spans="2:12" ht="15" customHeight="1" x14ac:dyDescent="0.2">
      <c r="B463" s="11">
        <v>30</v>
      </c>
      <c r="C463" s="12">
        <v>80372</v>
      </c>
      <c r="D463" s="13" t="s">
        <v>498</v>
      </c>
      <c r="E463" s="21"/>
      <c r="F463" s="21" t="s">
        <v>46</v>
      </c>
      <c r="G463" s="21"/>
      <c r="H463" s="21"/>
      <c r="I463" s="33"/>
      <c r="J463" s="34">
        <f t="shared" si="15"/>
        <v>1934.5794392523364</v>
      </c>
      <c r="K463" s="29">
        <f t="shared" si="16"/>
        <v>2070</v>
      </c>
      <c r="L463" s="5">
        <v>2070</v>
      </c>
    </row>
    <row r="464" spans="2:12" ht="15" customHeight="1" x14ac:dyDescent="0.2">
      <c r="B464" s="11">
        <v>32</v>
      </c>
      <c r="C464" s="12">
        <v>80045</v>
      </c>
      <c r="D464" s="13" t="s">
        <v>439</v>
      </c>
      <c r="E464" s="21"/>
      <c r="F464" s="21" t="s">
        <v>46</v>
      </c>
      <c r="G464" s="21"/>
      <c r="H464" s="21"/>
      <c r="I464" s="33"/>
      <c r="J464" s="34">
        <f t="shared" si="15"/>
        <v>1736.448598130841</v>
      </c>
      <c r="K464" s="29">
        <f t="shared" si="16"/>
        <v>1858</v>
      </c>
      <c r="L464" s="5">
        <v>1858</v>
      </c>
    </row>
    <row r="465" spans="2:12" ht="15" customHeight="1" x14ac:dyDescent="0.2">
      <c r="B465" s="11">
        <v>32</v>
      </c>
      <c r="C465" s="12">
        <v>80047</v>
      </c>
      <c r="D465" s="13" t="s">
        <v>440</v>
      </c>
      <c r="E465" s="21"/>
      <c r="F465" s="21" t="s">
        <v>46</v>
      </c>
      <c r="G465" s="21"/>
      <c r="H465" s="21"/>
      <c r="I465" s="33"/>
      <c r="J465" s="34">
        <f t="shared" si="15"/>
        <v>713.08411214953264</v>
      </c>
      <c r="K465" s="29">
        <f t="shared" si="16"/>
        <v>763</v>
      </c>
      <c r="L465" s="5">
        <v>763</v>
      </c>
    </row>
    <row r="466" spans="2:12" ht="15" customHeight="1" x14ac:dyDescent="0.2">
      <c r="B466" s="11">
        <v>32</v>
      </c>
      <c r="C466" s="12">
        <v>80046</v>
      </c>
      <c r="D466" s="13" t="s">
        <v>441</v>
      </c>
      <c r="E466" s="21"/>
      <c r="F466" s="21" t="s">
        <v>46</v>
      </c>
      <c r="G466" s="21"/>
      <c r="H466" s="21"/>
      <c r="I466" s="33"/>
      <c r="J466" s="34">
        <f t="shared" si="15"/>
        <v>574.76635514018687</v>
      </c>
      <c r="K466" s="29">
        <f t="shared" si="16"/>
        <v>615</v>
      </c>
      <c r="L466" s="5">
        <v>615</v>
      </c>
    </row>
    <row r="467" spans="2:12" ht="15" customHeight="1" x14ac:dyDescent="0.2">
      <c r="B467" s="11">
        <v>32</v>
      </c>
      <c r="C467" s="12">
        <v>80611</v>
      </c>
      <c r="D467" s="13" t="s">
        <v>505</v>
      </c>
      <c r="E467" s="21"/>
      <c r="F467" s="21" t="s">
        <v>46</v>
      </c>
      <c r="G467" s="21"/>
      <c r="H467" s="21"/>
      <c r="I467" s="33"/>
      <c r="J467" s="34">
        <f t="shared" si="15"/>
        <v>679.43925233644859</v>
      </c>
      <c r="K467" s="29">
        <f t="shared" si="16"/>
        <v>727</v>
      </c>
      <c r="L467" s="5">
        <v>727</v>
      </c>
    </row>
    <row r="468" spans="2:12" ht="15" customHeight="1" x14ac:dyDescent="0.2">
      <c r="B468" s="11">
        <v>32</v>
      </c>
      <c r="C468" s="12">
        <v>80040</v>
      </c>
      <c r="D468" s="13" t="s">
        <v>443</v>
      </c>
      <c r="E468" s="21" t="s">
        <v>546</v>
      </c>
      <c r="F468" s="21" t="s">
        <v>51</v>
      </c>
      <c r="G468" s="21"/>
      <c r="H468" s="21"/>
      <c r="I468" s="33"/>
      <c r="J468" s="34">
        <f t="shared" si="15"/>
        <v>88.971962616822424</v>
      </c>
      <c r="K468" s="29">
        <f t="shared" si="16"/>
        <v>95.2</v>
      </c>
      <c r="L468" s="5">
        <v>95.2</v>
      </c>
    </row>
    <row r="469" spans="2:12" ht="15" customHeight="1" x14ac:dyDescent="0.2">
      <c r="B469" s="11">
        <v>32</v>
      </c>
      <c r="C469" s="12">
        <v>80041</v>
      </c>
      <c r="D469" s="13" t="s">
        <v>442</v>
      </c>
      <c r="E469" s="21" t="s">
        <v>305</v>
      </c>
      <c r="F469" s="21" t="s">
        <v>112</v>
      </c>
      <c r="G469" s="21"/>
      <c r="H469" s="21"/>
      <c r="I469" s="33"/>
      <c r="J469" s="34">
        <f t="shared" si="15"/>
        <v>121.02803738317756</v>
      </c>
      <c r="K469" s="29">
        <f t="shared" si="16"/>
        <v>129.5</v>
      </c>
      <c r="L469" s="5">
        <v>129.5</v>
      </c>
    </row>
    <row r="470" spans="2:12" ht="15" customHeight="1" x14ac:dyDescent="0.2">
      <c r="B470" s="11">
        <v>32</v>
      </c>
      <c r="C470" s="12">
        <v>80030</v>
      </c>
      <c r="D470" s="13" t="s">
        <v>433</v>
      </c>
      <c r="E470" s="21" t="s">
        <v>38</v>
      </c>
      <c r="F470" s="21" t="s">
        <v>322</v>
      </c>
      <c r="G470" s="21"/>
      <c r="H470" s="21"/>
      <c r="I470" s="33"/>
      <c r="J470" s="34">
        <f t="shared" si="15"/>
        <v>64.672897196261687</v>
      </c>
      <c r="K470" s="29">
        <f t="shared" si="16"/>
        <v>69.2</v>
      </c>
      <c r="L470" s="5">
        <v>69.2</v>
      </c>
    </row>
    <row r="471" spans="2:12" ht="15" customHeight="1" x14ac:dyDescent="0.2">
      <c r="B471" s="11">
        <v>32</v>
      </c>
      <c r="C471" s="12">
        <v>80031</v>
      </c>
      <c r="D471" s="13" t="s">
        <v>432</v>
      </c>
      <c r="E471" s="21" t="s">
        <v>39</v>
      </c>
      <c r="F471" s="21" t="s">
        <v>112</v>
      </c>
      <c r="G471" s="21"/>
      <c r="H471" s="21"/>
      <c r="I471" s="33"/>
      <c r="J471" s="34">
        <f t="shared" si="15"/>
        <v>104.29906542056075</v>
      </c>
      <c r="K471" s="29">
        <f t="shared" si="16"/>
        <v>111.60000000000001</v>
      </c>
      <c r="L471" s="5">
        <v>111.60000000000001</v>
      </c>
    </row>
    <row r="472" spans="2:12" ht="15" customHeight="1" x14ac:dyDescent="0.2">
      <c r="B472" s="11">
        <v>32</v>
      </c>
      <c r="C472" s="12">
        <v>80032</v>
      </c>
      <c r="D472" s="13" t="s">
        <v>434</v>
      </c>
      <c r="E472" s="21" t="s">
        <v>38</v>
      </c>
      <c r="F472" s="21" t="s">
        <v>114</v>
      </c>
      <c r="G472" s="21"/>
      <c r="H472" s="21"/>
      <c r="I472" s="33"/>
      <c r="J472" s="34">
        <f t="shared" si="15"/>
        <v>75.887850467289724</v>
      </c>
      <c r="K472" s="29">
        <f t="shared" si="16"/>
        <v>81.2</v>
      </c>
      <c r="L472" s="5">
        <v>81.2</v>
      </c>
    </row>
    <row r="473" spans="2:12" ht="15" customHeight="1" x14ac:dyDescent="0.2">
      <c r="B473" s="11">
        <v>32</v>
      </c>
      <c r="C473" s="12">
        <v>80033</v>
      </c>
      <c r="D473" s="13" t="s">
        <v>435</v>
      </c>
      <c r="E473" s="21" t="s">
        <v>39</v>
      </c>
      <c r="F473" s="21" t="s">
        <v>112</v>
      </c>
      <c r="G473" s="21"/>
      <c r="H473" s="21"/>
      <c r="I473" s="33"/>
      <c r="J473" s="34">
        <f t="shared" si="15"/>
        <v>112.14953271028037</v>
      </c>
      <c r="K473" s="29">
        <f t="shared" si="16"/>
        <v>120</v>
      </c>
      <c r="L473" s="5">
        <v>120</v>
      </c>
    </row>
    <row r="474" spans="2:12" ht="15" customHeight="1" x14ac:dyDescent="0.2">
      <c r="B474" s="11">
        <v>33</v>
      </c>
      <c r="C474" s="12">
        <v>80011</v>
      </c>
      <c r="D474" s="13" t="s">
        <v>309</v>
      </c>
      <c r="E474" s="21" t="s">
        <v>547</v>
      </c>
      <c r="F474" s="21" t="s">
        <v>55</v>
      </c>
      <c r="G474" s="21"/>
      <c r="H474" s="21"/>
      <c r="I474" s="33"/>
      <c r="J474" s="34">
        <f t="shared" si="15"/>
        <v>66.261682242990659</v>
      </c>
      <c r="K474" s="29">
        <f t="shared" si="16"/>
        <v>70.900000000000006</v>
      </c>
      <c r="L474" s="5">
        <v>70.900000000000006</v>
      </c>
    </row>
    <row r="475" spans="2:12" ht="15" customHeight="1" x14ac:dyDescent="0.2">
      <c r="B475" s="11">
        <v>33</v>
      </c>
      <c r="C475" s="12">
        <v>80012</v>
      </c>
      <c r="D475" s="13" t="s">
        <v>310</v>
      </c>
      <c r="E475" s="21" t="s">
        <v>548</v>
      </c>
      <c r="F475" s="21" t="s">
        <v>157</v>
      </c>
      <c r="G475" s="21"/>
      <c r="H475" s="21"/>
      <c r="I475" s="33"/>
      <c r="J475" s="34">
        <f t="shared" si="15"/>
        <v>70.09345794392523</v>
      </c>
      <c r="K475" s="29">
        <f t="shared" si="16"/>
        <v>75</v>
      </c>
      <c r="L475" s="5">
        <v>75</v>
      </c>
    </row>
    <row r="476" spans="2:12" ht="15" customHeight="1" x14ac:dyDescent="0.2">
      <c r="B476" s="11">
        <v>33</v>
      </c>
      <c r="C476" s="12">
        <v>80013</v>
      </c>
      <c r="D476" s="13" t="s">
        <v>311</v>
      </c>
      <c r="E476" s="21" t="s">
        <v>549</v>
      </c>
      <c r="F476" s="21" t="s">
        <v>157</v>
      </c>
      <c r="G476" s="21"/>
      <c r="H476" s="21"/>
      <c r="I476" s="33"/>
      <c r="J476" s="34">
        <f t="shared" si="15"/>
        <v>75.514018691588788</v>
      </c>
      <c r="K476" s="29">
        <f t="shared" si="16"/>
        <v>80.800000000000011</v>
      </c>
      <c r="L476" s="5">
        <v>80.800000000000011</v>
      </c>
    </row>
    <row r="477" spans="2:12" ht="15" customHeight="1" x14ac:dyDescent="0.2">
      <c r="B477" s="11">
        <v>33</v>
      </c>
      <c r="C477" s="12">
        <v>80016</v>
      </c>
      <c r="D477" s="13" t="s">
        <v>312</v>
      </c>
      <c r="E477" s="21" t="s">
        <v>527</v>
      </c>
      <c r="F477" s="21" t="s">
        <v>55</v>
      </c>
      <c r="G477" s="21"/>
      <c r="H477" s="21"/>
      <c r="I477" s="33"/>
      <c r="J477" s="34">
        <f t="shared" si="15"/>
        <v>81.588785046728972</v>
      </c>
      <c r="K477" s="29">
        <f t="shared" si="16"/>
        <v>87.300000000000011</v>
      </c>
      <c r="L477" s="5">
        <v>87.300000000000011</v>
      </c>
    </row>
    <row r="478" spans="2:12" ht="15" customHeight="1" x14ac:dyDescent="0.2">
      <c r="B478" s="11">
        <v>33</v>
      </c>
      <c r="C478" s="12">
        <v>80017</v>
      </c>
      <c r="D478" s="13" t="s">
        <v>313</v>
      </c>
      <c r="E478" s="21" t="s">
        <v>528</v>
      </c>
      <c r="F478" s="21" t="s">
        <v>157</v>
      </c>
      <c r="G478" s="21"/>
      <c r="H478" s="21"/>
      <c r="I478" s="33"/>
      <c r="J478" s="34">
        <f t="shared" si="15"/>
        <v>91.495327102803742</v>
      </c>
      <c r="K478" s="29">
        <f t="shared" si="16"/>
        <v>97.9</v>
      </c>
      <c r="L478" s="5">
        <v>97.9</v>
      </c>
    </row>
    <row r="479" spans="2:12" ht="15" customHeight="1" x14ac:dyDescent="0.2">
      <c r="B479" s="11">
        <v>33</v>
      </c>
      <c r="C479" s="12">
        <v>80018</v>
      </c>
      <c r="D479" s="13" t="s">
        <v>314</v>
      </c>
      <c r="E479" s="21" t="s">
        <v>550</v>
      </c>
      <c r="F479" s="21" t="s">
        <v>157</v>
      </c>
      <c r="G479" s="21"/>
      <c r="H479" s="21"/>
      <c r="I479" s="33"/>
      <c r="J479" s="34">
        <f t="shared" si="15"/>
        <v>85.700934579439249</v>
      </c>
      <c r="K479" s="29">
        <f t="shared" si="16"/>
        <v>91.7</v>
      </c>
      <c r="L479" s="5">
        <v>91.7</v>
      </c>
    </row>
    <row r="480" spans="2:12" ht="15" customHeight="1" x14ac:dyDescent="0.2">
      <c r="B480" s="11">
        <v>33</v>
      </c>
      <c r="C480" s="12">
        <v>80019</v>
      </c>
      <c r="D480" s="13" t="s">
        <v>317</v>
      </c>
      <c r="E480" s="21" t="s">
        <v>551</v>
      </c>
      <c r="F480" s="21" t="s">
        <v>45</v>
      </c>
      <c r="G480" s="21"/>
      <c r="H480" s="21"/>
      <c r="I480" s="33"/>
      <c r="J480" s="34">
        <f t="shared" si="15"/>
        <v>107.57009345794393</v>
      </c>
      <c r="K480" s="29">
        <f t="shared" si="16"/>
        <v>115.10000000000001</v>
      </c>
      <c r="L480" s="5">
        <v>115.10000000000001</v>
      </c>
    </row>
    <row r="481" spans="2:12" ht="15" customHeight="1" x14ac:dyDescent="0.2">
      <c r="B481" s="11">
        <v>33</v>
      </c>
      <c r="C481" s="12">
        <v>80009</v>
      </c>
      <c r="D481" s="13" t="s">
        <v>315</v>
      </c>
      <c r="E481" s="21" t="s">
        <v>552</v>
      </c>
      <c r="F481" s="21" t="s">
        <v>45</v>
      </c>
      <c r="G481" s="21"/>
      <c r="H481" s="21"/>
      <c r="I481" s="33"/>
      <c r="J481" s="34">
        <f t="shared" si="15"/>
        <v>173.73831775700936</v>
      </c>
      <c r="K481" s="29">
        <f t="shared" si="16"/>
        <v>185.9</v>
      </c>
      <c r="L481" s="5">
        <v>185.9</v>
      </c>
    </row>
    <row r="482" spans="2:12" ht="15" customHeight="1" x14ac:dyDescent="0.2">
      <c r="B482" s="11">
        <v>33</v>
      </c>
      <c r="C482" s="12">
        <v>80008</v>
      </c>
      <c r="D482" s="13" t="s">
        <v>316</v>
      </c>
      <c r="E482" s="21" t="s">
        <v>553</v>
      </c>
      <c r="F482" s="21" t="s">
        <v>45</v>
      </c>
      <c r="G482" s="21"/>
      <c r="H482" s="21"/>
      <c r="I482" s="33"/>
      <c r="J482" s="34">
        <f t="shared" si="15"/>
        <v>203.64485981308411</v>
      </c>
      <c r="K482" s="29">
        <f t="shared" si="16"/>
        <v>217.9</v>
      </c>
      <c r="L482" s="5">
        <v>217.9</v>
      </c>
    </row>
    <row r="483" spans="2:12" ht="15" customHeight="1" x14ac:dyDescent="0.2">
      <c r="B483" s="11">
        <v>33</v>
      </c>
      <c r="C483" s="12">
        <v>80070</v>
      </c>
      <c r="D483" s="13" t="s">
        <v>17</v>
      </c>
      <c r="E483" s="21" t="s">
        <v>554</v>
      </c>
      <c r="F483" s="21" t="s">
        <v>103</v>
      </c>
      <c r="G483" s="21"/>
      <c r="H483" s="21"/>
      <c r="I483" s="33"/>
      <c r="J483" s="34">
        <f t="shared" si="15"/>
        <v>55.514018691588788</v>
      </c>
      <c r="K483" s="29">
        <f t="shared" si="16"/>
        <v>59.400000000000006</v>
      </c>
      <c r="L483" s="5">
        <v>59.400000000000006</v>
      </c>
    </row>
    <row r="484" spans="2:12" ht="15" customHeight="1" x14ac:dyDescent="0.2">
      <c r="B484" s="11">
        <v>33</v>
      </c>
      <c r="C484" s="12">
        <v>80071</v>
      </c>
      <c r="D484" s="13" t="s">
        <v>318</v>
      </c>
      <c r="E484" s="21" t="s">
        <v>555</v>
      </c>
      <c r="F484" s="21" t="s">
        <v>103</v>
      </c>
      <c r="G484" s="21"/>
      <c r="H484" s="21"/>
      <c r="I484" s="33"/>
      <c r="J484" s="34">
        <f t="shared" si="15"/>
        <v>53.55140186915888</v>
      </c>
      <c r="K484" s="29">
        <f t="shared" si="16"/>
        <v>57.300000000000004</v>
      </c>
      <c r="L484" s="5">
        <v>57.300000000000004</v>
      </c>
    </row>
    <row r="485" spans="2:12" ht="15" customHeight="1" x14ac:dyDescent="0.2">
      <c r="B485" s="11">
        <v>33</v>
      </c>
      <c r="C485" s="12">
        <v>80073</v>
      </c>
      <c r="D485" s="13" t="s">
        <v>319</v>
      </c>
      <c r="E485" s="21" t="s">
        <v>556</v>
      </c>
      <c r="F485" s="21" t="s">
        <v>321</v>
      </c>
      <c r="G485" s="21"/>
      <c r="H485" s="21"/>
      <c r="I485" s="33"/>
      <c r="J485" s="34">
        <f t="shared" si="15"/>
        <v>92.99065420560747</v>
      </c>
      <c r="K485" s="29">
        <f t="shared" si="16"/>
        <v>99.5</v>
      </c>
      <c r="L485" s="5">
        <v>99.5</v>
      </c>
    </row>
    <row r="486" spans="2:12" ht="15" customHeight="1" x14ac:dyDescent="0.2">
      <c r="B486" s="11">
        <v>33</v>
      </c>
      <c r="C486" s="12">
        <v>80074</v>
      </c>
      <c r="D486" s="13" t="s">
        <v>320</v>
      </c>
      <c r="E486" s="21" t="s">
        <v>557</v>
      </c>
      <c r="F486" s="21" t="s">
        <v>321</v>
      </c>
      <c r="G486" s="21"/>
      <c r="H486" s="21"/>
      <c r="I486" s="33"/>
      <c r="J486" s="34">
        <f t="shared" si="15"/>
        <v>93.177570093457945</v>
      </c>
      <c r="K486" s="29">
        <f t="shared" si="16"/>
        <v>99.7</v>
      </c>
      <c r="L486" s="5">
        <v>99.7</v>
      </c>
    </row>
    <row r="487" spans="2:12" ht="15" customHeight="1" x14ac:dyDescent="0.2">
      <c r="B487" s="11">
        <v>33</v>
      </c>
      <c r="C487" s="12">
        <v>80034</v>
      </c>
      <c r="D487" s="13" t="s">
        <v>437</v>
      </c>
      <c r="E487" s="21" t="s">
        <v>38</v>
      </c>
      <c r="F487" s="21" t="s">
        <v>558</v>
      </c>
      <c r="G487" s="21"/>
      <c r="H487" s="21"/>
      <c r="I487" s="33"/>
      <c r="J487" s="34">
        <f t="shared" si="15"/>
        <v>52.336448598130836</v>
      </c>
      <c r="K487" s="29">
        <f t="shared" si="16"/>
        <v>56</v>
      </c>
      <c r="L487" s="5">
        <v>56</v>
      </c>
    </row>
    <row r="488" spans="2:12" ht="15" customHeight="1" x14ac:dyDescent="0.2">
      <c r="B488" s="11">
        <v>33</v>
      </c>
      <c r="C488" s="12">
        <v>80035</v>
      </c>
      <c r="D488" s="13" t="s">
        <v>436</v>
      </c>
      <c r="E488" s="21" t="s">
        <v>559</v>
      </c>
      <c r="F488" s="21" t="s">
        <v>560</v>
      </c>
      <c r="G488" s="21"/>
      <c r="H488" s="21"/>
      <c r="I488" s="33"/>
      <c r="J488" s="34">
        <f t="shared" si="15"/>
        <v>71.775700934579447</v>
      </c>
      <c r="K488" s="29">
        <f t="shared" si="16"/>
        <v>76.800000000000011</v>
      </c>
      <c r="L488" s="5">
        <v>76.800000000000011</v>
      </c>
    </row>
    <row r="489" spans="2:12" ht="15" customHeight="1" x14ac:dyDescent="0.2">
      <c r="B489" s="11">
        <v>33</v>
      </c>
      <c r="C489" s="12">
        <v>80036</v>
      </c>
      <c r="D489" s="13" t="s">
        <v>438</v>
      </c>
      <c r="E489" s="21" t="s">
        <v>39</v>
      </c>
      <c r="F489" s="21" t="s">
        <v>45</v>
      </c>
      <c r="G489" s="21"/>
      <c r="H489" s="21"/>
      <c r="I489" s="33"/>
      <c r="J489" s="34">
        <f t="shared" si="15"/>
        <v>83.55140186915888</v>
      </c>
      <c r="K489" s="29">
        <f t="shared" si="16"/>
        <v>89.4</v>
      </c>
      <c r="L489" s="5">
        <v>89.4</v>
      </c>
    </row>
    <row r="490" spans="2:12" ht="15" customHeight="1" x14ac:dyDescent="0.2">
      <c r="B490" s="11">
        <v>33</v>
      </c>
      <c r="C490" s="12">
        <v>80020</v>
      </c>
      <c r="D490" s="13" t="s">
        <v>468</v>
      </c>
      <c r="E490" s="21" t="s">
        <v>38</v>
      </c>
      <c r="F490" s="21" t="s">
        <v>155</v>
      </c>
      <c r="G490" s="21"/>
      <c r="H490" s="21"/>
      <c r="I490" s="33"/>
      <c r="J490" s="34">
        <f t="shared" si="15"/>
        <v>40.336448598130843</v>
      </c>
      <c r="K490" s="29">
        <f t="shared" si="16"/>
        <v>43.160000000000004</v>
      </c>
      <c r="L490" s="5">
        <v>43.160000000000004</v>
      </c>
    </row>
    <row r="491" spans="2:12" ht="15" customHeight="1" x14ac:dyDescent="0.2">
      <c r="B491" s="11">
        <v>33</v>
      </c>
      <c r="C491" s="12">
        <v>80021</v>
      </c>
      <c r="D491" s="13" t="s">
        <v>469</v>
      </c>
      <c r="E491" s="21" t="s">
        <v>559</v>
      </c>
      <c r="F491" s="21" t="s">
        <v>55</v>
      </c>
      <c r="G491" s="21"/>
      <c r="H491" s="21"/>
      <c r="I491" s="33"/>
      <c r="J491" s="34">
        <f t="shared" si="15"/>
        <v>58.22429906542056</v>
      </c>
      <c r="K491" s="29">
        <f t="shared" si="16"/>
        <v>62.300000000000004</v>
      </c>
      <c r="L491" s="5">
        <v>62.300000000000004</v>
      </c>
    </row>
    <row r="492" spans="2:12" ht="15" customHeight="1" x14ac:dyDescent="0.2">
      <c r="B492" s="11">
        <v>33</v>
      </c>
      <c r="C492" s="12">
        <v>80022</v>
      </c>
      <c r="D492" s="13" t="s">
        <v>470</v>
      </c>
      <c r="E492" s="21" t="s">
        <v>39</v>
      </c>
      <c r="F492" s="21" t="s">
        <v>55</v>
      </c>
      <c r="G492" s="21"/>
      <c r="H492" s="21"/>
      <c r="I492" s="33"/>
      <c r="J492" s="34">
        <f t="shared" si="15"/>
        <v>64.579439252336456</v>
      </c>
      <c r="K492" s="29">
        <f t="shared" si="16"/>
        <v>69.100000000000009</v>
      </c>
      <c r="L492" s="5">
        <v>69.100000000000009</v>
      </c>
    </row>
    <row r="493" spans="2:12" ht="15" customHeight="1" x14ac:dyDescent="0.2">
      <c r="B493" s="11">
        <v>33</v>
      </c>
      <c r="C493" s="12">
        <v>80037</v>
      </c>
      <c r="D493" s="13" t="s">
        <v>444</v>
      </c>
      <c r="E493" s="21" t="s">
        <v>38</v>
      </c>
      <c r="F493" s="21">
        <v>14</v>
      </c>
      <c r="G493" s="21"/>
      <c r="H493" s="21"/>
      <c r="I493" s="33"/>
      <c r="J493" s="34">
        <f t="shared" si="15"/>
        <v>60.280373831775698</v>
      </c>
      <c r="K493" s="29">
        <f t="shared" si="16"/>
        <v>64.5</v>
      </c>
      <c r="L493" s="5">
        <v>64.5</v>
      </c>
    </row>
    <row r="494" spans="2:12" ht="15" customHeight="1" x14ac:dyDescent="0.2">
      <c r="B494" s="11">
        <v>33</v>
      </c>
      <c r="C494" s="12">
        <v>80038</v>
      </c>
      <c r="D494" s="13" t="s">
        <v>445</v>
      </c>
      <c r="E494" s="21" t="s">
        <v>559</v>
      </c>
      <c r="F494" s="21" t="s">
        <v>112</v>
      </c>
      <c r="G494" s="21"/>
      <c r="H494" s="21"/>
      <c r="I494" s="33"/>
      <c r="J494" s="34">
        <f t="shared" si="15"/>
        <v>80.09345794392523</v>
      </c>
      <c r="K494" s="29">
        <f t="shared" si="16"/>
        <v>85.7</v>
      </c>
      <c r="L494" s="5">
        <v>85.7</v>
      </c>
    </row>
    <row r="495" spans="2:12" ht="15" customHeight="1" x14ac:dyDescent="0.2">
      <c r="B495" s="11">
        <v>33</v>
      </c>
      <c r="C495" s="12">
        <v>80039</v>
      </c>
      <c r="D495" s="13" t="s">
        <v>446</v>
      </c>
      <c r="E495" s="21" t="s">
        <v>39</v>
      </c>
      <c r="F495" s="21" t="s">
        <v>112</v>
      </c>
      <c r="G495" s="21"/>
      <c r="H495" s="21"/>
      <c r="I495" s="33"/>
      <c r="J495" s="34">
        <f t="shared" si="15"/>
        <v>91.028037383177576</v>
      </c>
      <c r="K495" s="29">
        <f t="shared" si="16"/>
        <v>97.4</v>
      </c>
      <c r="L495" s="5">
        <v>97.4</v>
      </c>
    </row>
    <row r="496" spans="2:12" ht="15" customHeight="1" x14ac:dyDescent="0.2">
      <c r="B496" s="11">
        <v>33</v>
      </c>
      <c r="C496" s="12">
        <v>80025</v>
      </c>
      <c r="D496" s="13" t="s">
        <v>447</v>
      </c>
      <c r="E496" s="21" t="s">
        <v>38</v>
      </c>
      <c r="F496" s="21" t="s">
        <v>155</v>
      </c>
      <c r="G496" s="21"/>
      <c r="H496" s="21"/>
      <c r="I496" s="33"/>
      <c r="J496" s="34">
        <f t="shared" si="15"/>
        <v>51.86915887850467</v>
      </c>
      <c r="K496" s="29">
        <f t="shared" si="16"/>
        <v>55.5</v>
      </c>
      <c r="L496" s="5">
        <v>55.5</v>
      </c>
    </row>
    <row r="497" spans="2:12" ht="15" customHeight="1" x14ac:dyDescent="0.2">
      <c r="B497" s="11">
        <v>33</v>
      </c>
      <c r="C497" s="12">
        <v>80026</v>
      </c>
      <c r="D497" s="13" t="s">
        <v>448</v>
      </c>
      <c r="E497" s="21" t="s">
        <v>559</v>
      </c>
      <c r="F497" s="21" t="s">
        <v>55</v>
      </c>
      <c r="G497" s="21"/>
      <c r="H497" s="21"/>
      <c r="I497" s="33"/>
      <c r="J497" s="34">
        <f t="shared" si="15"/>
        <v>53.831775700934578</v>
      </c>
      <c r="K497" s="29">
        <f t="shared" si="16"/>
        <v>57.6</v>
      </c>
      <c r="L497" s="5">
        <v>57.6</v>
      </c>
    </row>
    <row r="498" spans="2:12" ht="15" customHeight="1" x14ac:dyDescent="0.2">
      <c r="B498" s="14"/>
      <c r="C498" s="15">
        <v>82135</v>
      </c>
      <c r="D498" s="16" t="s">
        <v>109</v>
      </c>
      <c r="E498" s="14"/>
      <c r="F498" s="14" t="s">
        <v>46</v>
      </c>
      <c r="G498" s="14"/>
      <c r="H498" s="14"/>
      <c r="I498" s="30"/>
      <c r="J498" s="34">
        <f t="shared" si="15"/>
        <v>291.58878504672896</v>
      </c>
      <c r="K498" s="35">
        <f t="shared" si="16"/>
        <v>312</v>
      </c>
      <c r="L498" s="5">
        <v>312</v>
      </c>
    </row>
    <row r="499" spans="2:12" ht="15" customHeight="1" x14ac:dyDescent="0.2">
      <c r="B499" s="14"/>
      <c r="C499" s="15">
        <v>80738</v>
      </c>
      <c r="D499" s="16" t="s">
        <v>33</v>
      </c>
      <c r="E499" s="14" t="s">
        <v>40</v>
      </c>
      <c r="F499" s="14" t="s">
        <v>46</v>
      </c>
      <c r="G499" s="14"/>
      <c r="H499" s="14"/>
      <c r="I499" s="30"/>
      <c r="J499" s="34">
        <f t="shared" si="15"/>
        <v>825.23364485981301</v>
      </c>
      <c r="K499" s="35">
        <f t="shared" si="16"/>
        <v>883</v>
      </c>
      <c r="L499" s="5">
        <v>883</v>
      </c>
    </row>
    <row r="500" spans="2:12" ht="15" customHeight="1" x14ac:dyDescent="0.2">
      <c r="B500" s="14"/>
      <c r="C500" s="15">
        <v>80740</v>
      </c>
      <c r="D500" s="16" t="s">
        <v>34</v>
      </c>
      <c r="E500" s="14"/>
      <c r="F500" s="14" t="s">
        <v>46</v>
      </c>
      <c r="G500" s="14"/>
      <c r="H500" s="14"/>
      <c r="I500" s="30"/>
      <c r="J500" s="34">
        <f t="shared" si="15"/>
        <v>152.61682242990653</v>
      </c>
      <c r="K500" s="35">
        <f t="shared" si="16"/>
        <v>163.30000000000001</v>
      </c>
      <c r="L500" s="5">
        <v>163.30000000000001</v>
      </c>
    </row>
    <row r="501" spans="2:12" ht="15" customHeight="1" x14ac:dyDescent="0.2">
      <c r="F501" s="22"/>
      <c r="G501" s="22"/>
      <c r="H501" s="22"/>
      <c r="I501" s="22"/>
      <c r="J501" s="22"/>
      <c r="K501" s="23"/>
    </row>
    <row r="502" spans="2:12" ht="15" customHeight="1" x14ac:dyDescent="0.2">
      <c r="D502" s="42" t="s">
        <v>592</v>
      </c>
    </row>
    <row r="503" spans="2:12" ht="15" customHeight="1" x14ac:dyDescent="0.2">
      <c r="D503" s="42"/>
    </row>
  </sheetData>
  <autoFilter ref="B12:K500" xr:uid="{00000000-0001-0000-0000-000000000000}"/>
  <mergeCells count="2">
    <mergeCell ref="B10:C10"/>
    <mergeCell ref="D502:D503"/>
  </mergeCells>
  <phoneticPr fontId="2" type="noConversion"/>
  <pageMargins left="0.23622047244094491" right="0.23622047244094491" top="0.15748031496062992" bottom="0.47244094488188981" header="0.31496062992125984" footer="0.31496062992125984"/>
  <pageSetup paperSize="9" scale="87" orientation="landscape" r:id="rId1"/>
  <headerFooter>
    <oddFooter>Stránka &amp;P</oddFooter>
  </headerFooter>
  <ignoredErrors>
    <ignoredError sqref="E58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21" sqref="J21"/>
    </sheetView>
  </sheetViews>
  <sheetFormatPr defaultRowHeight="15" x14ac:dyDescent="0.25"/>
  <sheetData/>
  <phoneticPr fontId="2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List2</vt:lpstr>
      <vt:lpstr>List3</vt:lpstr>
      <vt:lpstr>List2!Oblast_tisku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Dudová</dc:creator>
  <cp:lastModifiedBy>Andrea Dudová</cp:lastModifiedBy>
  <cp:lastPrinted>2025-02-28T09:57:04Z</cp:lastPrinted>
  <dcterms:created xsi:type="dcterms:W3CDTF">2013-11-20T09:30:35Z</dcterms:created>
  <dcterms:modified xsi:type="dcterms:W3CDTF">2025-03-06T11:59:02Z</dcterms:modified>
</cp:coreProperties>
</file>